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30"/>
  </bookViews>
  <sheets>
    <sheet name="model" sheetId="4" r:id="rId1"/>
    <sheet name="MODEL vit.nursery.fruit intensi" sheetId="11" r:id="rId2"/>
    <sheet name="MODEL livestock outdoor" sheetId="12" r:id="rId3"/>
    <sheet name="MODEL livestock indor" sheetId="13" r:id="rId4"/>
    <sheet name="MODEL arab.cer.veg.less intens" sheetId="14" r:id="rId5"/>
    <sheet name="MODEL protected cultivations" sheetId="15" r:id="rId6"/>
    <sheet name="es.Tuscany - vit.nursery.fruit" sheetId="8" r:id="rId7"/>
    <sheet name="es.Tuscany - arab.cer.ho notint" sheetId="9" r:id="rId8"/>
    <sheet name="es.Tuscany - protected cultivat" sheetId="6" r:id="rId9"/>
  </sheets>
  <definedNames>
    <definedName name="_xlnm.Print_Area" localSheetId="7">'es.Tuscany - arab.cer.ho notint'!$A$1:$S$25</definedName>
    <definedName name="_xlnm.Print_Area" localSheetId="8">'es.Tuscany - protected cultivat'!$A$1:$S$24</definedName>
    <definedName name="_xlnm.Print_Area" localSheetId="6">'es.Tuscany - vit.nursery.fruit'!$A$1:$S$26</definedName>
    <definedName name="_xlnm.Print_Area" localSheetId="4">'MODEL arab.cer.veg.less intens'!$A$1:$S$26</definedName>
    <definedName name="_xlnm.Print_Area" localSheetId="3">'MODEL livestock indor'!$A$1:$S$26</definedName>
    <definedName name="_xlnm.Print_Area" localSheetId="2">'MODEL livestock outdoor'!$A$1:$S$26</definedName>
    <definedName name="_xlnm.Print_Area" localSheetId="5">'MODEL protected cultivations'!$A$1:$S$26</definedName>
    <definedName name="_xlnm.Print_Area" localSheetId="1">'MODEL vit.nursery.fruit intensi'!$A$1:$S$26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9" l="1"/>
  <c r="J25" i="9"/>
  <c r="J23" i="6"/>
  <c r="J24" i="6"/>
  <c r="J25" i="8"/>
  <c r="J26" i="8"/>
  <c r="J25" i="15"/>
  <c r="J26" i="15"/>
  <c r="J25" i="14"/>
  <c r="J26" i="14"/>
  <c r="J25" i="13"/>
  <c r="J26" i="13"/>
  <c r="J25" i="12"/>
  <c r="J26" i="12"/>
  <c r="J25" i="11"/>
  <c r="J26" i="11"/>
  <c r="H19" i="4"/>
  <c r="I19" i="4"/>
  <c r="J19" i="4"/>
  <c r="K19" i="4"/>
  <c r="L19" i="4"/>
  <c r="M19" i="4"/>
  <c r="N19" i="4"/>
  <c r="O19" i="4"/>
  <c r="P19" i="4"/>
  <c r="Q19" i="4"/>
  <c r="R19" i="4"/>
  <c r="S19" i="4"/>
  <c r="H20" i="4"/>
  <c r="I20" i="4"/>
  <c r="J20" i="4"/>
  <c r="K20" i="4"/>
  <c r="L20" i="4"/>
  <c r="M20" i="4"/>
  <c r="N20" i="4"/>
  <c r="O20" i="4"/>
  <c r="P20" i="4"/>
  <c r="Q20" i="4"/>
  <c r="R20" i="4"/>
  <c r="S20" i="4"/>
  <c r="S26" i="15" l="1"/>
  <c r="R26" i="15"/>
  <c r="Q26" i="15"/>
  <c r="P26" i="15"/>
  <c r="O26" i="15"/>
  <c r="N26" i="15"/>
  <c r="M26" i="15"/>
  <c r="L26" i="15"/>
  <c r="K26" i="15"/>
  <c r="I26" i="15"/>
  <c r="H26" i="15"/>
  <c r="G26" i="15"/>
  <c r="F26" i="15"/>
  <c r="E26" i="15"/>
  <c r="D26" i="15"/>
  <c r="S25" i="15"/>
  <c r="R25" i="15"/>
  <c r="Q25" i="15"/>
  <c r="P25" i="15"/>
  <c r="O25" i="15"/>
  <c r="N25" i="15"/>
  <c r="M25" i="15"/>
  <c r="L25" i="15"/>
  <c r="K25" i="15"/>
  <c r="I25" i="15"/>
  <c r="H25" i="15"/>
  <c r="G25" i="15"/>
  <c r="F25" i="15"/>
  <c r="E25" i="15"/>
  <c r="D25" i="15"/>
  <c r="S26" i="14"/>
  <c r="R26" i="14"/>
  <c r="Q26" i="14"/>
  <c r="P26" i="14"/>
  <c r="O26" i="14"/>
  <c r="N26" i="14"/>
  <c r="M26" i="14"/>
  <c r="L26" i="14"/>
  <c r="K26" i="14"/>
  <c r="I26" i="14"/>
  <c r="H26" i="14"/>
  <c r="G26" i="14"/>
  <c r="F26" i="14"/>
  <c r="E26" i="14"/>
  <c r="D26" i="14"/>
  <c r="S25" i="14"/>
  <c r="R25" i="14"/>
  <c r="Q25" i="14"/>
  <c r="P25" i="14"/>
  <c r="O25" i="14"/>
  <c r="N25" i="14"/>
  <c r="M25" i="14"/>
  <c r="L25" i="14"/>
  <c r="K25" i="14"/>
  <c r="I25" i="14"/>
  <c r="H25" i="14"/>
  <c r="G25" i="14"/>
  <c r="F25" i="14"/>
  <c r="E25" i="14"/>
  <c r="D25" i="14"/>
  <c r="S26" i="13"/>
  <c r="R26" i="13"/>
  <c r="Q26" i="13"/>
  <c r="P26" i="13"/>
  <c r="O26" i="13"/>
  <c r="N26" i="13"/>
  <c r="M26" i="13"/>
  <c r="L26" i="13"/>
  <c r="K26" i="13"/>
  <c r="I26" i="13"/>
  <c r="H26" i="13"/>
  <c r="G26" i="13"/>
  <c r="F26" i="13"/>
  <c r="E26" i="13"/>
  <c r="D26" i="13"/>
  <c r="S25" i="13"/>
  <c r="R25" i="13"/>
  <c r="Q25" i="13"/>
  <c r="P25" i="13"/>
  <c r="O25" i="13"/>
  <c r="N25" i="13"/>
  <c r="M25" i="13"/>
  <c r="L25" i="13"/>
  <c r="K25" i="13"/>
  <c r="I25" i="13"/>
  <c r="H25" i="13"/>
  <c r="G25" i="13"/>
  <c r="F25" i="13"/>
  <c r="E25" i="13"/>
  <c r="D25" i="13"/>
  <c r="S26" i="12"/>
  <c r="R26" i="12"/>
  <c r="Q26" i="12"/>
  <c r="P26" i="12"/>
  <c r="O26" i="12"/>
  <c r="N26" i="12"/>
  <c r="M26" i="12"/>
  <c r="L26" i="12"/>
  <c r="K26" i="12"/>
  <c r="I26" i="12"/>
  <c r="H26" i="12"/>
  <c r="G26" i="12"/>
  <c r="F26" i="12"/>
  <c r="E26" i="12"/>
  <c r="D26" i="12"/>
  <c r="S25" i="12"/>
  <c r="R25" i="12"/>
  <c r="Q25" i="12"/>
  <c r="P25" i="12"/>
  <c r="O25" i="12"/>
  <c r="N25" i="12"/>
  <c r="M25" i="12"/>
  <c r="L25" i="12"/>
  <c r="K25" i="12"/>
  <c r="I25" i="12"/>
  <c r="H25" i="12"/>
  <c r="G25" i="12"/>
  <c r="F25" i="12"/>
  <c r="E25" i="12"/>
  <c r="D25" i="12"/>
  <c r="E25" i="11"/>
  <c r="F25" i="11"/>
  <c r="G25" i="11"/>
  <c r="H25" i="11"/>
  <c r="I25" i="11"/>
  <c r="K25" i="11"/>
  <c r="L25" i="11"/>
  <c r="M25" i="11"/>
  <c r="N25" i="11"/>
  <c r="O25" i="11"/>
  <c r="P25" i="11"/>
  <c r="Q25" i="11"/>
  <c r="R25" i="11"/>
  <c r="S25" i="11"/>
  <c r="E26" i="11"/>
  <c r="F26" i="11"/>
  <c r="G26" i="11"/>
  <c r="H26" i="11"/>
  <c r="I26" i="11"/>
  <c r="K26" i="11"/>
  <c r="L26" i="11"/>
  <c r="M26" i="11"/>
  <c r="N26" i="11"/>
  <c r="O26" i="11"/>
  <c r="P26" i="11"/>
  <c r="Q26" i="11"/>
  <c r="R26" i="11"/>
  <c r="S26" i="11"/>
  <c r="D25" i="11"/>
  <c r="D26" i="11"/>
  <c r="L25" i="8"/>
  <c r="L26" i="8"/>
  <c r="S25" i="9"/>
  <c r="R25" i="9"/>
  <c r="Q25" i="9"/>
  <c r="P25" i="9"/>
  <c r="O25" i="9"/>
  <c r="N25" i="9"/>
  <c r="M25" i="9"/>
  <c r="K25" i="9"/>
  <c r="I25" i="9"/>
  <c r="H25" i="9"/>
  <c r="G25" i="9"/>
  <c r="F25" i="9"/>
  <c r="E25" i="9"/>
  <c r="D25" i="9"/>
  <c r="S24" i="9"/>
  <c r="R24" i="9"/>
  <c r="Q24" i="9"/>
  <c r="P24" i="9"/>
  <c r="O24" i="9"/>
  <c r="N24" i="9"/>
  <c r="M24" i="9"/>
  <c r="K24" i="9"/>
  <c r="I24" i="9"/>
  <c r="H24" i="9"/>
  <c r="G24" i="9"/>
  <c r="F24" i="9"/>
  <c r="E24" i="9"/>
  <c r="D24" i="9"/>
  <c r="S26" i="8"/>
  <c r="R26" i="8"/>
  <c r="Q26" i="8"/>
  <c r="P26" i="8"/>
  <c r="O26" i="8"/>
  <c r="N26" i="8"/>
  <c r="M26" i="8"/>
  <c r="K26" i="8"/>
  <c r="I26" i="8"/>
  <c r="H26" i="8"/>
  <c r="G26" i="8"/>
  <c r="F26" i="8"/>
  <c r="E26" i="8"/>
  <c r="D26" i="8"/>
  <c r="S25" i="8"/>
  <c r="R25" i="8"/>
  <c r="Q25" i="8"/>
  <c r="P25" i="8"/>
  <c r="O25" i="8"/>
  <c r="N25" i="8"/>
  <c r="M25" i="8"/>
  <c r="K25" i="8"/>
  <c r="I25" i="8"/>
  <c r="H25" i="8"/>
  <c r="G25" i="8"/>
  <c r="F25" i="8"/>
  <c r="E25" i="8"/>
  <c r="D25" i="8"/>
  <c r="E19" i="4"/>
  <c r="F19" i="4"/>
  <c r="G19" i="4"/>
  <c r="E20" i="4"/>
  <c r="F20" i="4"/>
  <c r="G20" i="4"/>
  <c r="D20" i="4"/>
  <c r="D19" i="4"/>
  <c r="S24" i="6" l="1"/>
  <c r="R24" i="6"/>
  <c r="Q24" i="6"/>
  <c r="P24" i="6"/>
  <c r="O24" i="6"/>
  <c r="N24" i="6"/>
  <c r="M24" i="6"/>
  <c r="K24" i="6"/>
  <c r="I24" i="6"/>
  <c r="H24" i="6"/>
  <c r="G24" i="6"/>
  <c r="F24" i="6"/>
  <c r="E24" i="6"/>
  <c r="D24" i="6"/>
  <c r="S23" i="6"/>
  <c r="R23" i="6"/>
  <c r="Q23" i="6"/>
  <c r="P23" i="6"/>
  <c r="O23" i="6"/>
  <c r="N23" i="6"/>
  <c r="M23" i="6"/>
  <c r="K23" i="6"/>
  <c r="I23" i="6"/>
  <c r="H23" i="6"/>
  <c r="G23" i="6"/>
  <c r="F23" i="6"/>
  <c r="E23" i="6"/>
  <c r="D23" i="6"/>
</calcChain>
</file>

<file path=xl/sharedStrings.xml><?xml version="1.0" encoding="utf-8"?>
<sst xmlns="http://schemas.openxmlformats.org/spreadsheetml/2006/main" count="435" uniqueCount="82">
  <si>
    <t>Meteo sensors</t>
  </si>
  <si>
    <t>Soil sensors</t>
  </si>
  <si>
    <t>Layers/images</t>
  </si>
  <si>
    <t>Data acquisition</t>
  </si>
  <si>
    <t>Data analysis</t>
  </si>
  <si>
    <t>DSS</t>
  </si>
  <si>
    <t>Automation</t>
  </si>
  <si>
    <t>Robotic</t>
  </si>
  <si>
    <t>Installing</t>
  </si>
  <si>
    <t>Maintenance</t>
  </si>
  <si>
    <t>Repairing</t>
  </si>
  <si>
    <t>Training</t>
  </si>
  <si>
    <t>Demo</t>
  </si>
  <si>
    <t>Marchesi De Frescobaldi soc agr sri</t>
  </si>
  <si>
    <t>Siro Pacenti di Pacenti Giancarlo</t>
  </si>
  <si>
    <t xml:space="preserve">CREA </t>
  </si>
  <si>
    <t>UNIFI</t>
  </si>
  <si>
    <t xml:space="preserve">CNR </t>
  </si>
  <si>
    <t>RTO</t>
  </si>
  <si>
    <t>Company</t>
  </si>
  <si>
    <t>Farm / End user</t>
  </si>
  <si>
    <t>COPERNICO</t>
  </si>
  <si>
    <t>NETSENS</t>
  </si>
  <si>
    <t>HORTA</t>
  </si>
  <si>
    <t>Lombardy</t>
  </si>
  <si>
    <t>Tuscany</t>
  </si>
  <si>
    <t>UNIPI</t>
  </si>
  <si>
    <t>Product sensors</t>
  </si>
  <si>
    <t>Sant Anna</t>
  </si>
  <si>
    <t>Omellaia e Masseto soc agr srl</t>
  </si>
  <si>
    <t>Castello di Brolio</t>
  </si>
  <si>
    <t>Nobili</t>
  </si>
  <si>
    <t>Emilia Romagna</t>
  </si>
  <si>
    <t>CNH</t>
  </si>
  <si>
    <t>Belgium</t>
  </si>
  <si>
    <t>Terrasystem</t>
  </si>
  <si>
    <t>Lazio</t>
  </si>
  <si>
    <t>Mati</t>
  </si>
  <si>
    <t>Vannucci</t>
  </si>
  <si>
    <t>Canopy sensors</t>
  </si>
  <si>
    <t>Arvatech</t>
  </si>
  <si>
    <t>CNR</t>
  </si>
  <si>
    <t>Netsens</t>
  </si>
  <si>
    <t>CREA</t>
  </si>
  <si>
    <t>Guastapaglia</t>
  </si>
  <si>
    <t>Geo system</t>
  </si>
  <si>
    <t>Pc system</t>
  </si>
  <si>
    <t>Total Tuscany</t>
  </si>
  <si>
    <t>Total All</t>
  </si>
  <si>
    <t>Spagnol Greenhouse Technology</t>
  </si>
  <si>
    <t>Veneto</t>
  </si>
  <si>
    <t>Fonterutoli</t>
  </si>
  <si>
    <t>TEAM System</t>
  </si>
  <si>
    <t>Archa</t>
  </si>
  <si>
    <t>RULE</t>
  </si>
  <si>
    <t>LOCATION</t>
  </si>
  <si>
    <t>ACTORS</t>
  </si>
  <si>
    <t>EYES</t>
  </si>
  <si>
    <t>MIND</t>
  </si>
  <si>
    <t>INTELLIGENT ARMS</t>
  </si>
  <si>
    <t>Bibbiani</t>
  </si>
  <si>
    <t>Azienda Santa Caterina Cortona</t>
  </si>
  <si>
    <t>Azienda</t>
  </si>
  <si>
    <t>Terre di Toscana</t>
  </si>
  <si>
    <t>MicroGeo</t>
  </si>
  <si>
    <t>Decision Support System</t>
  </si>
  <si>
    <t>Machineries</t>
  </si>
  <si>
    <t xml:space="preserve">Demo farms/sites </t>
  </si>
  <si>
    <t>TECHNICAL SERVICES</t>
  </si>
  <si>
    <t>EDUCATIONAL SERVICES</t>
  </si>
  <si>
    <t>A</t>
  </si>
  <si>
    <t>B</t>
  </si>
  <si>
    <t>C</t>
  </si>
  <si>
    <t>etc</t>
  </si>
  <si>
    <t>MACHINERIES</t>
  </si>
  <si>
    <t>Tarabori</t>
  </si>
  <si>
    <t>Pazzaglòia</t>
  </si>
  <si>
    <t>Total "Region"</t>
  </si>
  <si>
    <t>EU Region</t>
  </si>
  <si>
    <t>insert Region</t>
  </si>
  <si>
    <t>EU REGION</t>
  </si>
  <si>
    <t>insert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</si>
</sst>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2" borderId="0" xfId="0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313765</xdr:colOff>
      <xdr:row>23</xdr:row>
      <xdr:rowOff>44824</xdr:rowOff>
    </xdr:from>
    <xdr:to>
      <xdr:col>10</xdr:col>
      <xdr:colOff>291354</xdr:colOff>
      <xdr:row>26</xdr:row>
      <xdr:rowOff>78441</xdr:rowOff>
    </xdr:to>
    <xdr:sp macro="" textlink="">
      <xdr:nvSpPr>
        <xdr:cNvPr id="2" name="CasellaDiTesto 1"/>
        <xdr:cNvSpPr txBox="1"/>
      </xdr:nvSpPr>
      <xdr:spPr>
        <a:xfrm>
          <a:off x="4303059" y="5647765"/>
          <a:ext cx="2723030" cy="605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=SOMMA.SE($B$3:$B$18;"Tuscany"; D3:D8)</a:t>
          </a:r>
        </a:p>
        <a:p>
          <a:r>
            <a:rPr lang="it-IT" sz="1100"/>
            <a:t>=SOMMA(D3:D8)</a:t>
          </a:r>
        </a:p>
      </xdr:txBody>
    </xdr:sp>
    <xdr:clientData/>
  </xdr:twoCellAnchor>
  <xdr:twoCellAnchor>
    <xdr:from>
      <xdr:col>3</xdr:col>
      <xdr:colOff>291353</xdr:colOff>
      <xdr:row>20</xdr:row>
      <xdr:rowOff>56030</xdr:rowOff>
    </xdr:from>
    <xdr:to>
      <xdr:col>4</xdr:col>
      <xdr:colOff>44824</xdr:colOff>
      <xdr:row>23</xdr:row>
      <xdr:rowOff>11206</xdr:rowOff>
    </xdr:to>
    <xdr:cxnSp macro="">
      <xdr:nvCxnSpPr>
        <xdr:cNvPr id="4" name="Connettore 2 3"/>
        <xdr:cNvCxnSpPr/>
      </xdr:nvCxnSpPr>
      <xdr:spPr>
        <a:xfrm flipH="1" flipV="1">
          <a:off x="4280647" y="5065059"/>
          <a:ext cx="145677" cy="5490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85" zoomScaleNormal="85" workbookViewId="0">
      <selection activeCell="C30" sqref="C30"/>
    </sheetView>
  </sheetViews>
  <sheetFormatPr defaultColWidth="8.7109375" defaultRowHeight="15" x14ac:dyDescent="0.25"/>
  <cols>
    <col min="1" max="1" width="29.7109375" style="1" customWidth="1"/>
    <col min="2" max="2" width="12.5703125" style="1" customWidth="1"/>
    <col min="3" max="3" width="17.42578125" style="1" customWidth="1"/>
    <col min="4" max="12" width="5.85546875" style="1" customWidth="1"/>
    <col min="13" max="14" width="9.140625" style="1" customWidth="1"/>
    <col min="15" max="17" width="6.5703125" style="1" customWidth="1"/>
    <col min="18" max="18" width="9.85546875" style="1" customWidth="1"/>
    <col min="19" max="19" width="12.7109375" style="1" customWidth="1"/>
    <col min="20" max="16384" width="8.7109375" style="1"/>
  </cols>
  <sheetData>
    <row r="1" spans="1:19" ht="24" customHeight="1" x14ac:dyDescent="0.3">
      <c r="A1" s="12" t="s">
        <v>81</v>
      </c>
      <c r="B1" s="1" t="s">
        <v>80</v>
      </c>
      <c r="D1" s="13" t="s">
        <v>57</v>
      </c>
      <c r="E1" s="13"/>
      <c r="F1" s="13"/>
      <c r="G1" s="13"/>
      <c r="H1" s="14" t="s">
        <v>58</v>
      </c>
      <c r="I1" s="15"/>
      <c r="J1" s="15"/>
      <c r="K1" s="16"/>
      <c r="L1" s="14" t="s">
        <v>59</v>
      </c>
      <c r="M1" s="15"/>
      <c r="N1" s="16"/>
      <c r="O1" s="14" t="s">
        <v>68</v>
      </c>
      <c r="P1" s="15"/>
      <c r="Q1" s="16"/>
      <c r="R1" s="14" t="s">
        <v>69</v>
      </c>
      <c r="S1" s="16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65</v>
      </c>
      <c r="L2" s="9" t="s">
        <v>66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67</v>
      </c>
    </row>
    <row r="3" spans="1:19" ht="15.6" x14ac:dyDescent="0.3">
      <c r="A3" s="7" t="s">
        <v>70</v>
      </c>
      <c r="B3" s="7" t="s">
        <v>25</v>
      </c>
      <c r="C3" s="7" t="s">
        <v>20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6" x14ac:dyDescent="0.3">
      <c r="A4" s="7" t="s">
        <v>71</v>
      </c>
      <c r="B4" s="7" t="s">
        <v>24</v>
      </c>
      <c r="C4" s="7" t="s">
        <v>18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6" x14ac:dyDescent="0.3">
      <c r="A5" s="7" t="s">
        <v>72</v>
      </c>
      <c r="B5" s="7" t="s">
        <v>34</v>
      </c>
      <c r="C5" s="7" t="s">
        <v>19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6" x14ac:dyDescent="0.3">
      <c r="A6" s="7" t="s">
        <v>73</v>
      </c>
      <c r="B6" s="7" t="s">
        <v>73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6" x14ac:dyDescent="0.3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6" x14ac:dyDescent="0.3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6" x14ac:dyDescent="0.3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.6" x14ac:dyDescent="0.3">
      <c r="A10" s="7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6" x14ac:dyDescent="0.3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.6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6" x14ac:dyDescent="0.3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6" x14ac:dyDescent="0.3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6" x14ac:dyDescent="0.3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6" x14ac:dyDescent="0.3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.6" x14ac:dyDescent="0.3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6" x14ac:dyDescent="0.3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4.45" x14ac:dyDescent="0.3">
      <c r="D19" s="1">
        <f ca="1">SUMIF($B$3:$B$18,"Tuscany", D3:D8)</f>
        <v>0</v>
      </c>
      <c r="E19" s="1">
        <f t="shared" ref="E19:G19" ca="1" si="0">SUMIF($B$3:$B$18,"Tuscany", E3:E8)</f>
        <v>0</v>
      </c>
      <c r="F19" s="1">
        <f t="shared" ca="1" si="0"/>
        <v>0</v>
      </c>
      <c r="G19" s="1">
        <f t="shared" ca="1" si="0"/>
        <v>0</v>
      </c>
      <c r="H19" s="1">
        <f t="shared" ref="H19:S19" ca="1" si="1">SUMIF($B$3:$B$18,"Tuscany", H3:H8)</f>
        <v>0</v>
      </c>
      <c r="I19" s="1">
        <f t="shared" ca="1" si="1"/>
        <v>0</v>
      </c>
      <c r="J19" s="1">
        <f t="shared" ca="1" si="1"/>
        <v>0</v>
      </c>
      <c r="K19" s="1">
        <f t="shared" ca="1" si="1"/>
        <v>0</v>
      </c>
      <c r="L19" s="1">
        <f t="shared" ca="1" si="1"/>
        <v>0</v>
      </c>
      <c r="M19" s="1">
        <f t="shared" ca="1" si="1"/>
        <v>0</v>
      </c>
      <c r="N19" s="1">
        <f t="shared" ca="1" si="1"/>
        <v>0</v>
      </c>
      <c r="O19" s="1">
        <f t="shared" ca="1" si="1"/>
        <v>0</v>
      </c>
      <c r="P19" s="1">
        <f t="shared" ca="1" si="1"/>
        <v>0</v>
      </c>
      <c r="Q19" s="1">
        <f t="shared" ca="1" si="1"/>
        <v>0</v>
      </c>
      <c r="R19" s="1">
        <f t="shared" ca="1" si="1"/>
        <v>0</v>
      </c>
      <c r="S19" s="1">
        <f t="shared" ca="1" si="1"/>
        <v>0</v>
      </c>
    </row>
    <row r="20" spans="1:19" ht="14.45" x14ac:dyDescent="0.3">
      <c r="D20" s="1">
        <f>SUM(D3:D8)</f>
        <v>0</v>
      </c>
      <c r="E20" s="1">
        <f t="shared" ref="E20:G20" si="2">SUM(E3:E8)</f>
        <v>0</v>
      </c>
      <c r="F20" s="1">
        <f t="shared" si="2"/>
        <v>0</v>
      </c>
      <c r="G20" s="1">
        <f t="shared" si="2"/>
        <v>0</v>
      </c>
      <c r="H20" s="1">
        <f t="shared" ref="H20:S20" si="3">SUM(H3:H8)</f>
        <v>0</v>
      </c>
      <c r="I20" s="1">
        <f t="shared" si="3"/>
        <v>0</v>
      </c>
      <c r="J20" s="1">
        <f t="shared" si="3"/>
        <v>0</v>
      </c>
      <c r="K20" s="1">
        <f t="shared" si="3"/>
        <v>0</v>
      </c>
      <c r="L20" s="1">
        <f t="shared" si="3"/>
        <v>0</v>
      </c>
      <c r="M20" s="1">
        <f t="shared" si="3"/>
        <v>0</v>
      </c>
      <c r="N20" s="1">
        <f t="shared" si="3"/>
        <v>0</v>
      </c>
      <c r="O20" s="1">
        <f t="shared" si="3"/>
        <v>0</v>
      </c>
      <c r="P20" s="1">
        <f t="shared" si="3"/>
        <v>0</v>
      </c>
      <c r="Q20" s="1">
        <f t="shared" si="3"/>
        <v>0</v>
      </c>
      <c r="R20" s="1">
        <f t="shared" si="3"/>
        <v>0</v>
      </c>
      <c r="S20" s="1">
        <f t="shared" si="3"/>
        <v>0</v>
      </c>
    </row>
    <row r="21" spans="1:19" ht="15.6" x14ac:dyDescent="0.3">
      <c r="D21" s="4"/>
    </row>
    <row r="22" spans="1:19" ht="15.6" x14ac:dyDescent="0.3">
      <c r="D22" s="5"/>
    </row>
  </sheetData>
  <mergeCells count="5">
    <mergeCell ref="D1:G1"/>
    <mergeCell ref="L1:N1"/>
    <mergeCell ref="R1:S1"/>
    <mergeCell ref="O1:Q1"/>
    <mergeCell ref="H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70" zoomScaleNormal="70" workbookViewId="0">
      <selection activeCell="F33" sqref="F33"/>
    </sheetView>
  </sheetViews>
  <sheetFormatPr defaultColWidth="8.7109375" defaultRowHeight="15" x14ac:dyDescent="0.25"/>
  <cols>
    <col min="1" max="1" width="29.7109375" style="1" customWidth="1"/>
    <col min="2" max="2" width="10.5703125" style="1" customWidth="1"/>
    <col min="3" max="3" width="16" style="1" customWidth="1"/>
    <col min="4" max="12" width="5.85546875" style="1" customWidth="1"/>
    <col min="13" max="14" width="9.140625" style="1" customWidth="1"/>
    <col min="15" max="17" width="7" style="1" customWidth="1"/>
    <col min="18" max="19" width="10.7109375" style="1" customWidth="1"/>
    <col min="20" max="16384" width="8.7109375" style="1"/>
  </cols>
  <sheetData>
    <row r="1" spans="1:19" ht="24" customHeight="1" x14ac:dyDescent="0.3">
      <c r="A1" s="12" t="s">
        <v>79</v>
      </c>
      <c r="B1" s="1" t="s">
        <v>78</v>
      </c>
      <c r="D1" s="13" t="s">
        <v>57</v>
      </c>
      <c r="E1" s="13"/>
      <c r="F1" s="13"/>
      <c r="G1" s="13"/>
      <c r="H1" s="13" t="s">
        <v>58</v>
      </c>
      <c r="I1" s="13"/>
      <c r="J1" s="13"/>
      <c r="K1" s="13"/>
      <c r="L1" s="14" t="s">
        <v>59</v>
      </c>
      <c r="M1" s="15"/>
      <c r="N1" s="16"/>
      <c r="O1" s="14" t="s">
        <v>68</v>
      </c>
      <c r="P1" s="15"/>
      <c r="Q1" s="16"/>
      <c r="R1" s="11" t="s">
        <v>69</v>
      </c>
      <c r="S1" s="11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5</v>
      </c>
      <c r="L2" s="9" t="s">
        <v>74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</row>
    <row r="3" spans="1:19" ht="15.6" x14ac:dyDescent="0.3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6" x14ac:dyDescent="0.3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6" x14ac:dyDescent="0.3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6" x14ac:dyDescent="0.3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6" x14ac:dyDescent="0.3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6" x14ac:dyDescent="0.3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6" x14ac:dyDescent="0.3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.6" x14ac:dyDescent="0.3">
      <c r="A10" s="7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6" x14ac:dyDescent="0.3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.6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6" x14ac:dyDescent="0.3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6" x14ac:dyDescent="0.3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6" x14ac:dyDescent="0.3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6" x14ac:dyDescent="0.3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3" ht="15.6" x14ac:dyDescent="0.3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3" ht="15.6" x14ac:dyDescent="0.3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3" ht="15.6" x14ac:dyDescent="0.3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3" ht="15.6" x14ac:dyDescent="0.3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3" ht="15.6" x14ac:dyDescent="0.3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3" ht="15.6" x14ac:dyDescent="0.3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3" ht="15.6" x14ac:dyDescent="0.3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3" s="2" customFormat="1" ht="15.6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3" s="3" customFormat="1" ht="15.6" x14ac:dyDescent="0.3">
      <c r="A25" s="2" t="s">
        <v>77</v>
      </c>
      <c r="B25" s="2"/>
      <c r="C25" s="2"/>
      <c r="D25" s="4">
        <f>SUMIF($B$3:$B$24,A1, D3:D24)</f>
        <v>0</v>
      </c>
      <c r="E25" s="4">
        <f t="shared" ref="E25:S25" si="0">SUMIF($B$3:$B$24,B1, E3:E24)</f>
        <v>0</v>
      </c>
      <c r="F25" s="4">
        <f t="shared" si="0"/>
        <v>0</v>
      </c>
      <c r="G25" s="4">
        <f t="shared" si="0"/>
        <v>0</v>
      </c>
      <c r="H25" s="4">
        <f>SUMIF($B$3:$B$24,F1, H3:H24)</f>
        <v>0</v>
      </c>
      <c r="I25" s="4">
        <f>SUMIF($B$3:$B$24,G1, I3:I24)</f>
        <v>0</v>
      </c>
      <c r="J25" s="4">
        <f>SUMIF($B$3:$B$24,H1, J3:J24)</f>
        <v>0</v>
      </c>
      <c r="K25" s="4">
        <f>SUMIF($B$3:$B$24,#REF!, K3:K24)</f>
        <v>0</v>
      </c>
      <c r="L25" s="4">
        <f>SUMIF($B$3:$B$24,H1, L3:L24)</f>
        <v>0</v>
      </c>
      <c r="M25" s="4">
        <f>SUMIF($B$3:$B$24,I1, M3:M24)</f>
        <v>0</v>
      </c>
      <c r="N25" s="4">
        <f t="shared" si="0"/>
        <v>0</v>
      </c>
      <c r="O25" s="4">
        <f t="shared" si="0"/>
        <v>0</v>
      </c>
      <c r="P25" s="4">
        <f t="shared" si="0"/>
        <v>0</v>
      </c>
      <c r="Q25" s="4">
        <f t="shared" si="0"/>
        <v>0</v>
      </c>
      <c r="R25" s="4">
        <f t="shared" si="0"/>
        <v>0</v>
      </c>
      <c r="S25" s="4">
        <f t="shared" si="0"/>
        <v>0</v>
      </c>
    </row>
    <row r="26" spans="1:23" ht="15.6" x14ac:dyDescent="0.3">
      <c r="A26" s="3" t="s">
        <v>48</v>
      </c>
      <c r="B26" s="3"/>
      <c r="C26" s="3"/>
      <c r="D26" s="5">
        <f t="shared" ref="D26" si="1">SUM(D3:D24)</f>
        <v>0</v>
      </c>
      <c r="E26" s="5">
        <f t="shared" ref="E26:S26" si="2">SUM(E3:E24)</f>
        <v>0</v>
      </c>
      <c r="F26" s="5">
        <f t="shared" si="2"/>
        <v>0</v>
      </c>
      <c r="G26" s="5">
        <f t="shared" si="2"/>
        <v>0</v>
      </c>
      <c r="H26" s="5">
        <f t="shared" si="2"/>
        <v>0</v>
      </c>
      <c r="I26" s="5">
        <f t="shared" si="2"/>
        <v>0</v>
      </c>
      <c r="J26" s="5">
        <f t="shared" ref="J26" si="3">SUM(J3:J24)</f>
        <v>0</v>
      </c>
      <c r="K26" s="5">
        <f t="shared" si="2"/>
        <v>0</v>
      </c>
      <c r="L26" s="5">
        <f t="shared" si="2"/>
        <v>0</v>
      </c>
      <c r="M26" s="5">
        <f t="shared" si="2"/>
        <v>0</v>
      </c>
      <c r="N26" s="5">
        <f t="shared" si="2"/>
        <v>0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5">
        <f t="shared" si="2"/>
        <v>0</v>
      </c>
      <c r="S26" s="5">
        <f t="shared" si="2"/>
        <v>0</v>
      </c>
    </row>
    <row r="29" spans="1:23" ht="14.45" x14ac:dyDescent="0.3">
      <c r="S29" s="14"/>
      <c r="T29" s="15"/>
      <c r="U29" s="16"/>
      <c r="V29" s="14"/>
      <c r="W29" s="16"/>
    </row>
  </sheetData>
  <mergeCells count="6">
    <mergeCell ref="V29:W29"/>
    <mergeCell ref="D1:G1"/>
    <mergeCell ref="H1:K1"/>
    <mergeCell ref="L1:N1"/>
    <mergeCell ref="O1:Q1"/>
    <mergeCell ref="S29:U29"/>
  </mergeCells>
  <pageMargins left="0.7" right="0.7" top="0.75" bottom="0.75" header="0.3" footer="0.3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70" zoomScaleNormal="70" workbookViewId="0">
      <selection activeCell="I25" sqref="I25:J26"/>
    </sheetView>
  </sheetViews>
  <sheetFormatPr defaultColWidth="8.7109375" defaultRowHeight="15" x14ac:dyDescent="0.25"/>
  <cols>
    <col min="1" max="1" width="29.7109375" style="1" customWidth="1"/>
    <col min="2" max="2" width="10.5703125" style="1" customWidth="1"/>
    <col min="3" max="3" width="16" style="1" customWidth="1"/>
    <col min="4" max="12" width="5.85546875" style="1" customWidth="1"/>
    <col min="13" max="14" width="9.140625" style="1" customWidth="1"/>
    <col min="15" max="17" width="7" style="1" customWidth="1"/>
    <col min="18" max="19" width="10.7109375" style="1" customWidth="1"/>
    <col min="20" max="16384" width="8.7109375" style="1"/>
  </cols>
  <sheetData>
    <row r="1" spans="1:19" ht="24" customHeight="1" x14ac:dyDescent="0.3">
      <c r="A1" s="12" t="s">
        <v>79</v>
      </c>
      <c r="B1" s="1" t="s">
        <v>78</v>
      </c>
      <c r="D1" s="13" t="s">
        <v>57</v>
      </c>
      <c r="E1" s="13"/>
      <c r="F1" s="13"/>
      <c r="G1" s="13"/>
      <c r="H1" s="13" t="s">
        <v>58</v>
      </c>
      <c r="I1" s="13"/>
      <c r="J1" s="13"/>
      <c r="K1" s="13"/>
      <c r="L1" s="14" t="s">
        <v>59</v>
      </c>
      <c r="M1" s="15"/>
      <c r="N1" s="16"/>
      <c r="O1" s="14" t="s">
        <v>68</v>
      </c>
      <c r="P1" s="15"/>
      <c r="Q1" s="16"/>
      <c r="R1" s="11" t="s">
        <v>69</v>
      </c>
      <c r="S1" s="11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5</v>
      </c>
      <c r="L2" s="9" t="s">
        <v>74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</row>
    <row r="3" spans="1:19" ht="15.6" x14ac:dyDescent="0.3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6" x14ac:dyDescent="0.3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6" x14ac:dyDescent="0.3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6" x14ac:dyDescent="0.3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6" x14ac:dyDescent="0.3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6" x14ac:dyDescent="0.3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6" x14ac:dyDescent="0.3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.6" x14ac:dyDescent="0.3">
      <c r="A10" s="7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6" x14ac:dyDescent="0.3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.6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6" x14ac:dyDescent="0.3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6" x14ac:dyDescent="0.3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6" x14ac:dyDescent="0.3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6" x14ac:dyDescent="0.3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3" ht="15.6" x14ac:dyDescent="0.3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3" ht="15.6" x14ac:dyDescent="0.3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3" ht="15.6" x14ac:dyDescent="0.3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3" ht="15.6" x14ac:dyDescent="0.3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3" ht="15.6" x14ac:dyDescent="0.3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3" ht="15.6" x14ac:dyDescent="0.3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3" ht="15.6" x14ac:dyDescent="0.3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3" s="2" customFormat="1" ht="15.6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3" s="3" customFormat="1" ht="15.6" x14ac:dyDescent="0.3">
      <c r="A25" s="2" t="s">
        <v>77</v>
      </c>
      <c r="B25" s="2"/>
      <c r="C25" s="2"/>
      <c r="D25" s="4">
        <f>SUMIF($B$3:$B$24,A1, D3:D24)</f>
        <v>0</v>
      </c>
      <c r="E25" s="4">
        <f t="shared" ref="E25:S25" si="0">SUMIF($B$3:$B$24,B1, E3:E24)</f>
        <v>0</v>
      </c>
      <c r="F25" s="4">
        <f t="shared" si="0"/>
        <v>0</v>
      </c>
      <c r="G25" s="4">
        <f t="shared" si="0"/>
        <v>0</v>
      </c>
      <c r="H25" s="4">
        <f>SUMIF($B$3:$B$24,F1, H3:H24)</f>
        <v>0</v>
      </c>
      <c r="I25" s="4">
        <f>SUMIF($B$3:$B$24,G1, I3:I24)</f>
        <v>0</v>
      </c>
      <c r="J25" s="4">
        <f>SUMIF($B$3:$B$24,H1, J3:J24)</f>
        <v>0</v>
      </c>
      <c r="K25" s="4">
        <f>SUMIF($B$3:$B$24,#REF!, K3:K24)</f>
        <v>0</v>
      </c>
      <c r="L25" s="4">
        <f>SUMIF($B$3:$B$24,H1, L3:L24)</f>
        <v>0</v>
      </c>
      <c r="M25" s="4">
        <f>SUMIF($B$3:$B$24,I1, M3:M24)</f>
        <v>0</v>
      </c>
      <c r="N25" s="4">
        <f t="shared" si="0"/>
        <v>0</v>
      </c>
      <c r="O25" s="4">
        <f t="shared" si="0"/>
        <v>0</v>
      </c>
      <c r="P25" s="4">
        <f t="shared" si="0"/>
        <v>0</v>
      </c>
      <c r="Q25" s="4">
        <f t="shared" si="0"/>
        <v>0</v>
      </c>
      <c r="R25" s="4">
        <f t="shared" si="0"/>
        <v>0</v>
      </c>
      <c r="S25" s="4">
        <f t="shared" si="0"/>
        <v>0</v>
      </c>
    </row>
    <row r="26" spans="1:23" ht="15.6" x14ac:dyDescent="0.3">
      <c r="A26" s="3" t="s">
        <v>48</v>
      </c>
      <c r="B26" s="3"/>
      <c r="C26" s="3"/>
      <c r="D26" s="5">
        <f t="shared" ref="D26:S26" si="1">SUM(D3:D24)</f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ref="J26" si="2">SUM(J3:J24)</f>
        <v>0</v>
      </c>
      <c r="K26" s="5">
        <f t="shared" si="1"/>
        <v>0</v>
      </c>
      <c r="L26" s="5">
        <f t="shared" si="1"/>
        <v>0</v>
      </c>
      <c r="M26" s="5">
        <f t="shared" si="1"/>
        <v>0</v>
      </c>
      <c r="N26" s="5">
        <f t="shared" si="1"/>
        <v>0</v>
      </c>
      <c r="O26" s="5">
        <f t="shared" si="1"/>
        <v>0</v>
      </c>
      <c r="P26" s="5">
        <f t="shared" si="1"/>
        <v>0</v>
      </c>
      <c r="Q26" s="5">
        <f t="shared" si="1"/>
        <v>0</v>
      </c>
      <c r="R26" s="5">
        <f t="shared" si="1"/>
        <v>0</v>
      </c>
      <c r="S26" s="5">
        <f t="shared" si="1"/>
        <v>0</v>
      </c>
    </row>
    <row r="29" spans="1:23" ht="14.45" x14ac:dyDescent="0.3">
      <c r="S29" s="14"/>
      <c r="T29" s="15"/>
      <c r="U29" s="16"/>
      <c r="V29" s="14"/>
      <c r="W29" s="16"/>
    </row>
  </sheetData>
  <mergeCells count="6">
    <mergeCell ref="V29:W29"/>
    <mergeCell ref="D1:G1"/>
    <mergeCell ref="H1:K1"/>
    <mergeCell ref="L1:N1"/>
    <mergeCell ref="O1:Q1"/>
    <mergeCell ref="S29:U29"/>
  </mergeCells>
  <pageMargins left="0.7" right="0.7" top="0.75" bottom="0.75" header="0.3" footer="0.3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70" zoomScaleNormal="70" workbookViewId="0">
      <selection activeCell="K32" sqref="K32"/>
    </sheetView>
  </sheetViews>
  <sheetFormatPr defaultColWidth="8.7109375" defaultRowHeight="15" x14ac:dyDescent="0.25"/>
  <cols>
    <col min="1" max="1" width="29.7109375" style="1" customWidth="1"/>
    <col min="2" max="2" width="10.5703125" style="1" customWidth="1"/>
    <col min="3" max="3" width="16" style="1" customWidth="1"/>
    <col min="4" max="12" width="5.85546875" style="1" customWidth="1"/>
    <col min="13" max="14" width="9.140625" style="1" customWidth="1"/>
    <col min="15" max="17" width="7" style="1" customWidth="1"/>
    <col min="18" max="19" width="10.7109375" style="1" customWidth="1"/>
    <col min="20" max="16384" width="8.7109375" style="1"/>
  </cols>
  <sheetData>
    <row r="1" spans="1:19" ht="24" customHeight="1" x14ac:dyDescent="0.3">
      <c r="A1" s="12" t="s">
        <v>79</v>
      </c>
      <c r="B1" s="1" t="s">
        <v>78</v>
      </c>
      <c r="D1" s="13" t="s">
        <v>57</v>
      </c>
      <c r="E1" s="13"/>
      <c r="F1" s="13"/>
      <c r="G1" s="13"/>
      <c r="H1" s="13" t="s">
        <v>58</v>
      </c>
      <c r="I1" s="13"/>
      <c r="J1" s="13"/>
      <c r="K1" s="13"/>
      <c r="L1" s="14" t="s">
        <v>59</v>
      </c>
      <c r="M1" s="15"/>
      <c r="N1" s="16"/>
      <c r="O1" s="14" t="s">
        <v>68</v>
      </c>
      <c r="P1" s="15"/>
      <c r="Q1" s="16"/>
      <c r="R1" s="11" t="s">
        <v>69</v>
      </c>
      <c r="S1" s="11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5</v>
      </c>
      <c r="L2" s="9" t="s">
        <v>74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</row>
    <row r="3" spans="1:19" ht="15.6" x14ac:dyDescent="0.3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6" x14ac:dyDescent="0.3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6" x14ac:dyDescent="0.3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6" x14ac:dyDescent="0.3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6" x14ac:dyDescent="0.3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6" x14ac:dyDescent="0.3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6" x14ac:dyDescent="0.3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.6" x14ac:dyDescent="0.3">
      <c r="A10" s="7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6" x14ac:dyDescent="0.3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.6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6" x14ac:dyDescent="0.3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6" x14ac:dyDescent="0.3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6" x14ac:dyDescent="0.3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6" x14ac:dyDescent="0.3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3" ht="15.6" x14ac:dyDescent="0.3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3" ht="15.6" x14ac:dyDescent="0.3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3" ht="15.6" x14ac:dyDescent="0.3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3" ht="15.6" x14ac:dyDescent="0.3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3" ht="15.6" x14ac:dyDescent="0.3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3" ht="15.6" x14ac:dyDescent="0.3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3" ht="15.6" x14ac:dyDescent="0.3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3" s="2" customFormat="1" ht="15.6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3" s="3" customFormat="1" ht="15.6" x14ac:dyDescent="0.3">
      <c r="A25" s="2" t="s">
        <v>77</v>
      </c>
      <c r="B25" s="2"/>
      <c r="C25" s="2"/>
      <c r="D25" s="4">
        <f>SUMIF($B$3:$B$24,A1, D3:D24)</f>
        <v>0</v>
      </c>
      <c r="E25" s="4">
        <f t="shared" ref="E25:S25" si="0">SUMIF($B$3:$B$24,B1, E3:E24)</f>
        <v>0</v>
      </c>
      <c r="F25" s="4">
        <f t="shared" si="0"/>
        <v>0</v>
      </c>
      <c r="G25" s="4">
        <f t="shared" si="0"/>
        <v>0</v>
      </c>
      <c r="H25" s="4">
        <f>SUMIF($B$3:$B$24,F1, H3:H24)</f>
        <v>0</v>
      </c>
      <c r="I25" s="4">
        <f>SUMIF($B$3:$B$24,G1, I3:I24)</f>
        <v>0</v>
      </c>
      <c r="J25" s="4">
        <f>SUMIF($B$3:$B$24,H1, J3:J24)</f>
        <v>0</v>
      </c>
      <c r="K25" s="4">
        <f>SUMIF($B$3:$B$24,#REF!, K3:K24)</f>
        <v>0</v>
      </c>
      <c r="L25" s="4">
        <f>SUMIF($B$3:$B$24,H1, L3:L24)</f>
        <v>0</v>
      </c>
      <c r="M25" s="4">
        <f>SUMIF($B$3:$B$24,I1, M3:M24)</f>
        <v>0</v>
      </c>
      <c r="N25" s="4">
        <f t="shared" si="0"/>
        <v>0</v>
      </c>
      <c r="O25" s="4">
        <f t="shared" si="0"/>
        <v>0</v>
      </c>
      <c r="P25" s="4">
        <f t="shared" si="0"/>
        <v>0</v>
      </c>
      <c r="Q25" s="4">
        <f t="shared" si="0"/>
        <v>0</v>
      </c>
      <c r="R25" s="4">
        <f t="shared" si="0"/>
        <v>0</v>
      </c>
      <c r="S25" s="4">
        <f t="shared" si="0"/>
        <v>0</v>
      </c>
    </row>
    <row r="26" spans="1:23" ht="15.6" x14ac:dyDescent="0.3">
      <c r="A26" s="3" t="s">
        <v>48</v>
      </c>
      <c r="B26" s="3"/>
      <c r="C26" s="3"/>
      <c r="D26" s="5">
        <f t="shared" ref="D26:S26" si="1">SUM(D3:D24)</f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ref="J26" si="2">SUM(J3:J24)</f>
        <v>0</v>
      </c>
      <c r="K26" s="5">
        <f t="shared" si="1"/>
        <v>0</v>
      </c>
      <c r="L26" s="5">
        <f t="shared" si="1"/>
        <v>0</v>
      </c>
      <c r="M26" s="5">
        <f t="shared" si="1"/>
        <v>0</v>
      </c>
      <c r="N26" s="5">
        <f t="shared" si="1"/>
        <v>0</v>
      </c>
      <c r="O26" s="5">
        <f t="shared" si="1"/>
        <v>0</v>
      </c>
      <c r="P26" s="5">
        <f t="shared" si="1"/>
        <v>0</v>
      </c>
      <c r="Q26" s="5">
        <f t="shared" si="1"/>
        <v>0</v>
      </c>
      <c r="R26" s="5">
        <f t="shared" si="1"/>
        <v>0</v>
      </c>
      <c r="S26" s="5">
        <f t="shared" si="1"/>
        <v>0</v>
      </c>
    </row>
    <row r="29" spans="1:23" ht="14.45" x14ac:dyDescent="0.3">
      <c r="S29" s="14"/>
      <c r="T29" s="15"/>
      <c r="U29" s="16"/>
      <c r="V29" s="14"/>
      <c r="W29" s="16"/>
    </row>
  </sheetData>
  <mergeCells count="6">
    <mergeCell ref="V29:W29"/>
    <mergeCell ref="D1:G1"/>
    <mergeCell ref="H1:K1"/>
    <mergeCell ref="L1:N1"/>
    <mergeCell ref="O1:Q1"/>
    <mergeCell ref="S29:U29"/>
  </mergeCells>
  <pageMargins left="0.7" right="0.7" top="0.75" bottom="0.75" header="0.3" footer="0.3"/>
  <pageSetup paperSize="9"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70" zoomScaleNormal="70" workbookViewId="0">
      <selection activeCell="J28" sqref="J28"/>
    </sheetView>
  </sheetViews>
  <sheetFormatPr defaultColWidth="8.7109375" defaultRowHeight="15" x14ac:dyDescent="0.25"/>
  <cols>
    <col min="1" max="1" width="29.7109375" style="1" customWidth="1"/>
    <col min="2" max="2" width="10.5703125" style="1" customWidth="1"/>
    <col min="3" max="3" width="16" style="1" customWidth="1"/>
    <col min="4" max="12" width="5.85546875" style="1" customWidth="1"/>
    <col min="13" max="14" width="9.140625" style="1" customWidth="1"/>
    <col min="15" max="17" width="7" style="1" customWidth="1"/>
    <col min="18" max="19" width="10.7109375" style="1" customWidth="1"/>
    <col min="20" max="16384" width="8.7109375" style="1"/>
  </cols>
  <sheetData>
    <row r="1" spans="1:19" ht="24" customHeight="1" x14ac:dyDescent="0.3">
      <c r="A1" s="12" t="s">
        <v>79</v>
      </c>
      <c r="B1" s="1" t="s">
        <v>78</v>
      </c>
      <c r="D1" s="13" t="s">
        <v>57</v>
      </c>
      <c r="E1" s="13"/>
      <c r="F1" s="13"/>
      <c r="G1" s="13"/>
      <c r="H1" s="13" t="s">
        <v>58</v>
      </c>
      <c r="I1" s="13"/>
      <c r="J1" s="13"/>
      <c r="K1" s="13"/>
      <c r="L1" s="14" t="s">
        <v>59</v>
      </c>
      <c r="M1" s="15"/>
      <c r="N1" s="16"/>
      <c r="O1" s="14" t="s">
        <v>68</v>
      </c>
      <c r="P1" s="15"/>
      <c r="Q1" s="16"/>
      <c r="R1" s="11" t="s">
        <v>69</v>
      </c>
      <c r="S1" s="11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5</v>
      </c>
      <c r="L2" s="9" t="s">
        <v>74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</row>
    <row r="3" spans="1:19" ht="15.6" x14ac:dyDescent="0.3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6" x14ac:dyDescent="0.3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6" x14ac:dyDescent="0.3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6" x14ac:dyDescent="0.3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6" x14ac:dyDescent="0.3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6" x14ac:dyDescent="0.3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6" x14ac:dyDescent="0.3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.6" x14ac:dyDescent="0.3">
      <c r="A10" s="7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6" x14ac:dyDescent="0.3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.6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6" x14ac:dyDescent="0.3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6" x14ac:dyDescent="0.3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6" x14ac:dyDescent="0.3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6" x14ac:dyDescent="0.3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3" ht="15.6" x14ac:dyDescent="0.3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3" ht="15.6" x14ac:dyDescent="0.3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3" ht="15.6" x14ac:dyDescent="0.3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3" ht="15.6" x14ac:dyDescent="0.3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3" ht="15.6" x14ac:dyDescent="0.3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3" ht="15.6" x14ac:dyDescent="0.3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3" ht="15.6" x14ac:dyDescent="0.3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3" s="2" customFormat="1" ht="15.6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3" s="3" customFormat="1" ht="15.6" x14ac:dyDescent="0.3">
      <c r="A25" s="2" t="s">
        <v>77</v>
      </c>
      <c r="B25" s="2"/>
      <c r="C25" s="2"/>
      <c r="D25" s="4">
        <f>SUMIF($B$3:$B$24,A1, D3:D24)</f>
        <v>0</v>
      </c>
      <c r="E25" s="4">
        <f t="shared" ref="E25:S25" si="0">SUMIF($B$3:$B$24,B1, E3:E24)</f>
        <v>0</v>
      </c>
      <c r="F25" s="4">
        <f t="shared" si="0"/>
        <v>0</v>
      </c>
      <c r="G25" s="4">
        <f t="shared" si="0"/>
        <v>0</v>
      </c>
      <c r="H25" s="4">
        <f>SUMIF($B$3:$B$24,F1, H3:H24)</f>
        <v>0</v>
      </c>
      <c r="I25" s="4">
        <f>SUMIF($B$3:$B$24,G1, I3:I24)</f>
        <v>0</v>
      </c>
      <c r="J25" s="4">
        <f>SUMIF($B$3:$B$24,H1, J3:J24)</f>
        <v>0</v>
      </c>
      <c r="K25" s="4">
        <f>SUMIF($B$3:$B$24,#REF!, K3:K24)</f>
        <v>0</v>
      </c>
      <c r="L25" s="4">
        <f>SUMIF($B$3:$B$24,H1, L3:L24)</f>
        <v>0</v>
      </c>
      <c r="M25" s="4">
        <f>SUMIF($B$3:$B$24,I1, M3:M24)</f>
        <v>0</v>
      </c>
      <c r="N25" s="4">
        <f t="shared" si="0"/>
        <v>0</v>
      </c>
      <c r="O25" s="4">
        <f t="shared" si="0"/>
        <v>0</v>
      </c>
      <c r="P25" s="4">
        <f t="shared" si="0"/>
        <v>0</v>
      </c>
      <c r="Q25" s="4">
        <f t="shared" si="0"/>
        <v>0</v>
      </c>
      <c r="R25" s="4">
        <f t="shared" si="0"/>
        <v>0</v>
      </c>
      <c r="S25" s="4">
        <f t="shared" si="0"/>
        <v>0</v>
      </c>
    </row>
    <row r="26" spans="1:23" ht="15.6" x14ac:dyDescent="0.3">
      <c r="A26" s="3" t="s">
        <v>48</v>
      </c>
      <c r="B26" s="3"/>
      <c r="C26" s="3"/>
      <c r="D26" s="5">
        <f t="shared" ref="D26:S26" si="1">SUM(D3:D24)</f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ref="J26" si="2">SUM(J3:J24)</f>
        <v>0</v>
      </c>
      <c r="K26" s="5">
        <f t="shared" si="1"/>
        <v>0</v>
      </c>
      <c r="L26" s="5">
        <f t="shared" si="1"/>
        <v>0</v>
      </c>
      <c r="M26" s="5">
        <f t="shared" si="1"/>
        <v>0</v>
      </c>
      <c r="N26" s="5">
        <f t="shared" si="1"/>
        <v>0</v>
      </c>
      <c r="O26" s="5">
        <f t="shared" si="1"/>
        <v>0</v>
      </c>
      <c r="P26" s="5">
        <f t="shared" si="1"/>
        <v>0</v>
      </c>
      <c r="Q26" s="5">
        <f t="shared" si="1"/>
        <v>0</v>
      </c>
      <c r="R26" s="5">
        <f t="shared" si="1"/>
        <v>0</v>
      </c>
      <c r="S26" s="5">
        <f t="shared" si="1"/>
        <v>0</v>
      </c>
    </row>
    <row r="29" spans="1:23" ht="14.45" x14ac:dyDescent="0.3">
      <c r="S29" s="14"/>
      <c r="T29" s="15"/>
      <c r="U29" s="16"/>
      <c r="V29" s="14"/>
      <c r="W29" s="16"/>
    </row>
  </sheetData>
  <mergeCells count="6">
    <mergeCell ref="V29:W29"/>
    <mergeCell ref="D1:G1"/>
    <mergeCell ref="H1:K1"/>
    <mergeCell ref="L1:N1"/>
    <mergeCell ref="O1:Q1"/>
    <mergeCell ref="S29:U29"/>
  </mergeCells>
  <pageMargins left="0.7" right="0.7" top="0.75" bottom="0.75" header="0.3" footer="0.3"/>
  <pageSetup paperSize="9"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70" zoomScaleNormal="70" workbookViewId="0">
      <selection activeCell="N29" sqref="N29"/>
    </sheetView>
  </sheetViews>
  <sheetFormatPr defaultColWidth="8.7109375" defaultRowHeight="15" x14ac:dyDescent="0.25"/>
  <cols>
    <col min="1" max="1" width="29.7109375" style="1" customWidth="1"/>
    <col min="2" max="2" width="10.5703125" style="1" customWidth="1"/>
    <col min="3" max="3" width="16" style="1" customWidth="1"/>
    <col min="4" max="12" width="5.85546875" style="1" customWidth="1"/>
    <col min="13" max="14" width="9.140625" style="1" customWidth="1"/>
    <col min="15" max="17" width="7" style="1" customWidth="1"/>
    <col min="18" max="19" width="10.7109375" style="1" customWidth="1"/>
    <col min="20" max="16384" width="8.7109375" style="1"/>
  </cols>
  <sheetData>
    <row r="1" spans="1:19" ht="24" customHeight="1" x14ac:dyDescent="0.3">
      <c r="A1" s="12" t="s">
        <v>79</v>
      </c>
      <c r="B1" s="1" t="s">
        <v>78</v>
      </c>
      <c r="D1" s="13" t="s">
        <v>57</v>
      </c>
      <c r="E1" s="13"/>
      <c r="F1" s="13"/>
      <c r="G1" s="13"/>
      <c r="H1" s="13" t="s">
        <v>58</v>
      </c>
      <c r="I1" s="13"/>
      <c r="J1" s="13"/>
      <c r="K1" s="13"/>
      <c r="L1" s="14" t="s">
        <v>59</v>
      </c>
      <c r="M1" s="15"/>
      <c r="N1" s="16"/>
      <c r="O1" s="14" t="s">
        <v>68</v>
      </c>
      <c r="P1" s="15"/>
      <c r="Q1" s="16"/>
      <c r="R1" s="11" t="s">
        <v>69</v>
      </c>
      <c r="S1" s="11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5</v>
      </c>
      <c r="L2" s="9" t="s">
        <v>74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</row>
    <row r="3" spans="1:19" ht="15.6" x14ac:dyDescent="0.3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6" x14ac:dyDescent="0.3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6" x14ac:dyDescent="0.3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6" x14ac:dyDescent="0.3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6" x14ac:dyDescent="0.3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6" x14ac:dyDescent="0.3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6" x14ac:dyDescent="0.3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.6" x14ac:dyDescent="0.3">
      <c r="A10" s="7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6" x14ac:dyDescent="0.3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.6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6" x14ac:dyDescent="0.3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6" x14ac:dyDescent="0.3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6" x14ac:dyDescent="0.3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6" x14ac:dyDescent="0.3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3" ht="15.6" x14ac:dyDescent="0.3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3" ht="15.6" x14ac:dyDescent="0.3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3" ht="15.6" x14ac:dyDescent="0.3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3" ht="15.6" x14ac:dyDescent="0.3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3" ht="15.6" x14ac:dyDescent="0.3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3" ht="15.6" x14ac:dyDescent="0.3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3" ht="15.6" x14ac:dyDescent="0.3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3" s="2" customFormat="1" ht="15.6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3" s="3" customFormat="1" ht="15.6" x14ac:dyDescent="0.3">
      <c r="A25" s="2" t="s">
        <v>77</v>
      </c>
      <c r="B25" s="2"/>
      <c r="C25" s="2"/>
      <c r="D25" s="4">
        <f>SUMIF($B$3:$B$24,A1, D3:D24)</f>
        <v>0</v>
      </c>
      <c r="E25" s="4">
        <f t="shared" ref="E25:S25" si="0">SUMIF($B$3:$B$24,B1, E3:E24)</f>
        <v>0</v>
      </c>
      <c r="F25" s="4">
        <f t="shared" si="0"/>
        <v>0</v>
      </c>
      <c r="G25" s="4">
        <f t="shared" si="0"/>
        <v>0</v>
      </c>
      <c r="H25" s="4">
        <f>SUMIF($B$3:$B$24,F1, H3:H24)</f>
        <v>0</v>
      </c>
      <c r="I25" s="4">
        <f>SUMIF($B$3:$B$24,G1, I3:I24)</f>
        <v>0</v>
      </c>
      <c r="J25" s="4">
        <f>SUMIF($B$3:$B$24,H1, J3:J24)</f>
        <v>0</v>
      </c>
      <c r="K25" s="4">
        <f>SUMIF($B$3:$B$24,#REF!, K3:K24)</f>
        <v>0</v>
      </c>
      <c r="L25" s="4">
        <f>SUMIF($B$3:$B$24,H1, L3:L24)</f>
        <v>0</v>
      </c>
      <c r="M25" s="4">
        <f>SUMIF($B$3:$B$24,I1, M3:M24)</f>
        <v>0</v>
      </c>
      <c r="N25" s="4">
        <f t="shared" si="0"/>
        <v>0</v>
      </c>
      <c r="O25" s="4">
        <f t="shared" si="0"/>
        <v>0</v>
      </c>
      <c r="P25" s="4">
        <f t="shared" si="0"/>
        <v>0</v>
      </c>
      <c r="Q25" s="4">
        <f t="shared" si="0"/>
        <v>0</v>
      </c>
      <c r="R25" s="4">
        <f t="shared" si="0"/>
        <v>0</v>
      </c>
      <c r="S25" s="4">
        <f t="shared" si="0"/>
        <v>0</v>
      </c>
    </row>
    <row r="26" spans="1:23" ht="15.6" x14ac:dyDescent="0.3">
      <c r="A26" s="3" t="s">
        <v>48</v>
      </c>
      <c r="B26" s="3"/>
      <c r="C26" s="3"/>
      <c r="D26" s="5">
        <f t="shared" ref="D26:S26" si="1">SUM(D3:D24)</f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ref="J26" si="2">SUM(J3:J24)</f>
        <v>0</v>
      </c>
      <c r="K26" s="5">
        <f t="shared" si="1"/>
        <v>0</v>
      </c>
      <c r="L26" s="5">
        <f t="shared" si="1"/>
        <v>0</v>
      </c>
      <c r="M26" s="5">
        <f t="shared" si="1"/>
        <v>0</v>
      </c>
      <c r="N26" s="5">
        <f t="shared" si="1"/>
        <v>0</v>
      </c>
      <c r="O26" s="5">
        <f t="shared" si="1"/>
        <v>0</v>
      </c>
      <c r="P26" s="5">
        <f t="shared" si="1"/>
        <v>0</v>
      </c>
      <c r="Q26" s="5">
        <f t="shared" si="1"/>
        <v>0</v>
      </c>
      <c r="R26" s="5">
        <f t="shared" si="1"/>
        <v>0</v>
      </c>
      <c r="S26" s="5">
        <f t="shared" si="1"/>
        <v>0</v>
      </c>
    </row>
    <row r="29" spans="1:23" ht="14.45" x14ac:dyDescent="0.3">
      <c r="S29" s="14"/>
      <c r="T29" s="15"/>
      <c r="U29" s="16"/>
      <c r="V29" s="14"/>
      <c r="W29" s="16"/>
    </row>
  </sheetData>
  <mergeCells count="6">
    <mergeCell ref="V29:W29"/>
    <mergeCell ref="D1:G1"/>
    <mergeCell ref="H1:K1"/>
    <mergeCell ref="L1:N1"/>
    <mergeCell ref="O1:Q1"/>
    <mergeCell ref="S29:U29"/>
  </mergeCells>
  <pageMargins left="0.7" right="0.7" top="0.75" bottom="0.75" header="0.3" footer="0.3"/>
  <pageSetup paperSize="9" scale="9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85" zoomScaleNormal="85" workbookViewId="0">
      <selection activeCell="H2" sqref="H1:H1048576"/>
    </sheetView>
  </sheetViews>
  <sheetFormatPr defaultColWidth="8.7109375" defaultRowHeight="15" x14ac:dyDescent="0.25"/>
  <cols>
    <col min="1" max="1" width="29.7109375" style="1" customWidth="1"/>
    <col min="2" max="2" width="10.5703125" style="1" customWidth="1"/>
    <col min="3" max="3" width="16" style="1" customWidth="1"/>
    <col min="4" max="12" width="5.85546875" style="1" customWidth="1"/>
    <col min="13" max="14" width="9.140625" style="1" customWidth="1"/>
    <col min="15" max="17" width="7" style="1" customWidth="1"/>
    <col min="18" max="19" width="10.7109375" style="1" customWidth="1"/>
    <col min="20" max="16384" width="8.7109375" style="1"/>
  </cols>
  <sheetData>
    <row r="1" spans="1:19" ht="24" customHeight="1" x14ac:dyDescent="0.3">
      <c r="D1" s="13" t="s">
        <v>57</v>
      </c>
      <c r="E1" s="13"/>
      <c r="F1" s="13"/>
      <c r="G1" s="13"/>
      <c r="H1" s="13" t="s">
        <v>58</v>
      </c>
      <c r="I1" s="13"/>
      <c r="J1" s="13"/>
      <c r="K1" s="13"/>
      <c r="L1" s="14" t="s">
        <v>59</v>
      </c>
      <c r="M1" s="15"/>
      <c r="N1" s="16"/>
      <c r="O1" s="14" t="s">
        <v>68</v>
      </c>
      <c r="P1" s="15"/>
      <c r="Q1" s="16"/>
      <c r="R1" s="11" t="s">
        <v>69</v>
      </c>
      <c r="S1" s="11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5</v>
      </c>
      <c r="L2" s="9" t="s">
        <v>74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</row>
    <row r="3" spans="1:19" ht="15.6" x14ac:dyDescent="0.3">
      <c r="A3" s="7" t="s">
        <v>13</v>
      </c>
      <c r="B3" s="7" t="s">
        <v>25</v>
      </c>
      <c r="C3" s="7" t="s">
        <v>20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>
        <v>1</v>
      </c>
    </row>
    <row r="4" spans="1:19" ht="15.6" x14ac:dyDescent="0.3">
      <c r="A4" s="7" t="s">
        <v>14</v>
      </c>
      <c r="B4" s="7" t="s">
        <v>25</v>
      </c>
      <c r="C4" s="7" t="s">
        <v>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>
        <v>1</v>
      </c>
    </row>
    <row r="5" spans="1:19" ht="15.6" x14ac:dyDescent="0.3">
      <c r="A5" s="7" t="s">
        <v>29</v>
      </c>
      <c r="B5" s="7" t="s">
        <v>25</v>
      </c>
      <c r="C5" s="7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1</v>
      </c>
    </row>
    <row r="6" spans="1:19" ht="15.6" x14ac:dyDescent="0.3">
      <c r="A6" s="7" t="s">
        <v>30</v>
      </c>
      <c r="B6" s="7" t="s">
        <v>25</v>
      </c>
      <c r="C6" s="7" t="s">
        <v>20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v>1</v>
      </c>
    </row>
    <row r="7" spans="1:19" ht="15.6" x14ac:dyDescent="0.3">
      <c r="A7" s="7" t="s">
        <v>15</v>
      </c>
      <c r="B7" s="7" t="s">
        <v>25</v>
      </c>
      <c r="C7" s="7" t="s">
        <v>18</v>
      </c>
      <c r="D7" s="8"/>
      <c r="E7" s="8">
        <v>1</v>
      </c>
      <c r="F7" s="8">
        <v>1</v>
      </c>
      <c r="G7" s="8"/>
      <c r="H7" s="8"/>
      <c r="I7" s="8">
        <v>1</v>
      </c>
      <c r="J7" s="8">
        <v>1</v>
      </c>
      <c r="K7" s="8"/>
      <c r="L7" s="8"/>
      <c r="M7" s="8"/>
      <c r="N7" s="8"/>
      <c r="O7" s="8"/>
      <c r="P7" s="8"/>
      <c r="Q7" s="8"/>
      <c r="R7" s="8"/>
      <c r="S7" s="8"/>
    </row>
    <row r="8" spans="1:19" ht="15.6" x14ac:dyDescent="0.3">
      <c r="A8" s="7" t="s">
        <v>16</v>
      </c>
      <c r="B8" s="7" t="s">
        <v>25</v>
      </c>
      <c r="C8" s="7" t="s">
        <v>18</v>
      </c>
      <c r="D8" s="8"/>
      <c r="E8" s="8">
        <v>1</v>
      </c>
      <c r="F8" s="8">
        <v>1</v>
      </c>
      <c r="G8" s="8"/>
      <c r="H8" s="8">
        <v>1</v>
      </c>
      <c r="I8" s="8">
        <v>1</v>
      </c>
      <c r="J8" s="8">
        <v>1</v>
      </c>
      <c r="K8" s="8"/>
      <c r="L8" s="8"/>
      <c r="M8" s="8">
        <v>1</v>
      </c>
      <c r="N8" s="8">
        <v>1</v>
      </c>
      <c r="O8" s="8"/>
      <c r="P8" s="8"/>
      <c r="Q8" s="8"/>
      <c r="R8" s="8">
        <v>1</v>
      </c>
      <c r="S8" s="8"/>
    </row>
    <row r="9" spans="1:19" ht="15.6" x14ac:dyDescent="0.3">
      <c r="A9" s="7" t="s">
        <v>17</v>
      </c>
      <c r="B9" s="7" t="s">
        <v>25</v>
      </c>
      <c r="C9" s="7" t="s">
        <v>18</v>
      </c>
      <c r="D9" s="8">
        <v>1</v>
      </c>
      <c r="E9" s="8"/>
      <c r="F9" s="8"/>
      <c r="G9" s="8"/>
      <c r="H9" s="8">
        <v>1</v>
      </c>
      <c r="I9" s="8"/>
      <c r="J9" s="8">
        <v>1</v>
      </c>
      <c r="K9" s="8"/>
      <c r="L9" s="8"/>
      <c r="M9" s="8"/>
      <c r="N9" s="8"/>
      <c r="O9" s="8"/>
      <c r="P9" s="8"/>
      <c r="Q9" s="8"/>
      <c r="R9" s="8">
        <v>1</v>
      </c>
      <c r="S9" s="8"/>
    </row>
    <row r="10" spans="1:19" ht="15.6" x14ac:dyDescent="0.3">
      <c r="A10" s="7" t="s">
        <v>22</v>
      </c>
      <c r="B10" s="7" t="s">
        <v>25</v>
      </c>
      <c r="C10" s="7" t="s">
        <v>19</v>
      </c>
      <c r="D10" s="8">
        <v>1</v>
      </c>
      <c r="E10" s="8">
        <v>1</v>
      </c>
      <c r="F10" s="8"/>
      <c r="G10" s="8"/>
      <c r="H10" s="8">
        <v>1</v>
      </c>
      <c r="I10" s="8">
        <v>1</v>
      </c>
      <c r="J10" s="8">
        <v>1</v>
      </c>
      <c r="K10" s="8">
        <v>1</v>
      </c>
      <c r="L10" s="8"/>
      <c r="M10" s="8"/>
      <c r="N10" s="8"/>
      <c r="O10" s="8">
        <v>1</v>
      </c>
      <c r="P10" s="8">
        <v>1</v>
      </c>
      <c r="Q10" s="8">
        <v>1</v>
      </c>
      <c r="R10" s="8"/>
      <c r="S10" s="8"/>
    </row>
    <row r="11" spans="1:19" ht="15.6" x14ac:dyDescent="0.3">
      <c r="A11" s="7" t="s">
        <v>21</v>
      </c>
      <c r="B11" s="7" t="s">
        <v>25</v>
      </c>
      <c r="C11" s="7" t="s">
        <v>19</v>
      </c>
      <c r="D11" s="8"/>
      <c r="E11" s="8"/>
      <c r="F11" s="8"/>
      <c r="G11" s="8"/>
      <c r="H11" s="8">
        <v>1</v>
      </c>
      <c r="I11" s="8">
        <v>1</v>
      </c>
      <c r="J11" s="8"/>
      <c r="K11" s="8">
        <v>1</v>
      </c>
      <c r="L11" s="8"/>
      <c r="M11" s="8"/>
      <c r="N11" s="8"/>
      <c r="O11" s="8"/>
      <c r="P11" s="8"/>
      <c r="Q11" s="8"/>
      <c r="R11" s="8"/>
      <c r="S11" s="8"/>
    </row>
    <row r="12" spans="1:19" ht="15.6" x14ac:dyDescent="0.3">
      <c r="A12" s="7" t="s">
        <v>64</v>
      </c>
      <c r="B12" s="7" t="s">
        <v>25</v>
      </c>
      <c r="C12" s="7" t="s">
        <v>19</v>
      </c>
      <c r="D12" s="8"/>
      <c r="E12" s="8"/>
      <c r="F12" s="8">
        <v>1</v>
      </c>
      <c r="G12" s="8"/>
      <c r="H12" s="8"/>
      <c r="I12" s="8"/>
      <c r="J12" s="8">
        <v>1</v>
      </c>
      <c r="K12" s="8"/>
      <c r="L12" s="8"/>
      <c r="M12" s="8"/>
      <c r="N12" s="8"/>
      <c r="O12" s="8">
        <v>1</v>
      </c>
      <c r="P12" s="8">
        <v>1</v>
      </c>
      <c r="Q12" s="8">
        <v>1</v>
      </c>
      <c r="R12" s="8">
        <v>1</v>
      </c>
      <c r="S12" s="8"/>
    </row>
    <row r="13" spans="1:19" ht="15.6" x14ac:dyDescent="0.3">
      <c r="A13" s="7" t="s">
        <v>23</v>
      </c>
      <c r="B13" s="7" t="s">
        <v>24</v>
      </c>
      <c r="C13" s="7" t="s">
        <v>19</v>
      </c>
      <c r="D13" s="8"/>
      <c r="E13" s="8"/>
      <c r="F13" s="8"/>
      <c r="G13" s="8"/>
      <c r="H13" s="8"/>
      <c r="I13" s="8"/>
      <c r="J13" s="8"/>
      <c r="K13" s="8">
        <v>1</v>
      </c>
      <c r="L13" s="8"/>
      <c r="M13" s="8"/>
      <c r="N13" s="8"/>
      <c r="O13" s="8"/>
      <c r="P13" s="8"/>
      <c r="Q13" s="8"/>
      <c r="R13" s="8"/>
      <c r="S13" s="8"/>
    </row>
    <row r="14" spans="1:19" ht="15.6" x14ac:dyDescent="0.3">
      <c r="A14" s="7" t="s">
        <v>26</v>
      </c>
      <c r="B14" s="7" t="s">
        <v>25</v>
      </c>
      <c r="C14" s="7" t="s">
        <v>18</v>
      </c>
      <c r="D14" s="8"/>
      <c r="E14" s="8"/>
      <c r="F14" s="8"/>
      <c r="G14" s="8">
        <v>1</v>
      </c>
      <c r="H14" s="8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6" x14ac:dyDescent="0.3">
      <c r="A15" s="7" t="s">
        <v>28</v>
      </c>
      <c r="B15" s="7" t="s">
        <v>25</v>
      </c>
      <c r="C15" s="7" t="s">
        <v>18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>
        <v>1</v>
      </c>
      <c r="O15" s="8"/>
      <c r="P15" s="8"/>
      <c r="Q15" s="8"/>
      <c r="R15" s="8">
        <v>1</v>
      </c>
      <c r="S15" s="8"/>
    </row>
    <row r="16" spans="1:19" ht="15.6" x14ac:dyDescent="0.3">
      <c r="A16" s="7" t="s">
        <v>60</v>
      </c>
      <c r="B16" s="7" t="s">
        <v>25</v>
      </c>
      <c r="C16" s="7" t="s">
        <v>19</v>
      </c>
      <c r="D16" s="8"/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>
        <v>1</v>
      </c>
      <c r="P16" s="8">
        <v>1</v>
      </c>
      <c r="Q16" s="8">
        <v>1</v>
      </c>
      <c r="R16" s="8"/>
      <c r="S16" s="8"/>
    </row>
    <row r="17" spans="1:23" ht="15.6" x14ac:dyDescent="0.3">
      <c r="A17" s="7" t="s">
        <v>31</v>
      </c>
      <c r="B17" s="7" t="s">
        <v>32</v>
      </c>
      <c r="C17" s="7" t="s">
        <v>19</v>
      </c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/>
      <c r="S17" s="8"/>
    </row>
    <row r="18" spans="1:23" ht="15.6" x14ac:dyDescent="0.3">
      <c r="A18" s="7" t="s">
        <v>33</v>
      </c>
      <c r="B18" s="7" t="s">
        <v>34</v>
      </c>
      <c r="C18" s="7" t="s">
        <v>19</v>
      </c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>
        <v>1</v>
      </c>
      <c r="O18" s="8">
        <v>1</v>
      </c>
      <c r="P18" s="8"/>
      <c r="Q18" s="8"/>
      <c r="R18" s="8"/>
      <c r="S18" s="8"/>
    </row>
    <row r="19" spans="1:23" ht="15.6" x14ac:dyDescent="0.3">
      <c r="A19" s="7" t="s">
        <v>35</v>
      </c>
      <c r="B19" s="7" t="s">
        <v>36</v>
      </c>
      <c r="C19" s="7" t="s">
        <v>19</v>
      </c>
      <c r="D19" s="8"/>
      <c r="E19" s="8">
        <v>1</v>
      </c>
      <c r="F19" s="8">
        <v>1</v>
      </c>
      <c r="G19" s="8"/>
      <c r="H19" s="8">
        <v>1</v>
      </c>
      <c r="I19" s="8">
        <v>1</v>
      </c>
      <c r="J19" s="8">
        <v>1</v>
      </c>
      <c r="K19" s="8"/>
      <c r="L19" s="8"/>
      <c r="M19" s="8"/>
      <c r="N19" s="8"/>
      <c r="O19" s="8"/>
      <c r="P19" s="8"/>
      <c r="Q19" s="8"/>
      <c r="R19" s="8"/>
      <c r="S19" s="8"/>
    </row>
    <row r="20" spans="1:23" ht="15.6" x14ac:dyDescent="0.3">
      <c r="A20" s="7" t="s">
        <v>40</v>
      </c>
      <c r="B20" s="7" t="s">
        <v>24</v>
      </c>
      <c r="C20" s="7" t="s">
        <v>19</v>
      </c>
      <c r="D20" s="8"/>
      <c r="E20" s="8"/>
      <c r="F20" s="8">
        <v>1</v>
      </c>
      <c r="G20" s="8"/>
      <c r="H20" s="8"/>
      <c r="I20" s="8"/>
      <c r="J20" s="8">
        <v>1</v>
      </c>
      <c r="K20" s="8"/>
      <c r="L20" s="8"/>
      <c r="M20" s="8">
        <v>1</v>
      </c>
      <c r="N20" s="8">
        <v>1</v>
      </c>
      <c r="O20" s="8"/>
      <c r="P20" s="8"/>
      <c r="Q20" s="8"/>
      <c r="R20" s="8"/>
      <c r="S20" s="8"/>
    </row>
    <row r="21" spans="1:23" ht="15.6" x14ac:dyDescent="0.3">
      <c r="A21" s="7" t="s">
        <v>51</v>
      </c>
      <c r="B21" s="7" t="s">
        <v>25</v>
      </c>
      <c r="C21" s="7" t="s">
        <v>20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1</v>
      </c>
    </row>
    <row r="22" spans="1:23" ht="15.6" x14ac:dyDescent="0.3">
      <c r="A22" s="7" t="s">
        <v>52</v>
      </c>
      <c r="B22" s="7" t="s">
        <v>25</v>
      </c>
      <c r="C22" s="7" t="s">
        <v>19</v>
      </c>
      <c r="D22" s="8"/>
      <c r="E22" s="8"/>
      <c r="F22" s="8"/>
      <c r="G22" s="8"/>
      <c r="H22" s="8">
        <v>1</v>
      </c>
      <c r="I22" s="8"/>
      <c r="J22" s="8"/>
      <c r="K22" s="8"/>
      <c r="L22" s="8"/>
      <c r="M22" s="8">
        <v>1</v>
      </c>
      <c r="N22" s="8"/>
      <c r="O22" s="8">
        <v>1</v>
      </c>
      <c r="P22" s="8">
        <v>1</v>
      </c>
      <c r="Q22" s="8"/>
      <c r="R22" s="8"/>
      <c r="S22" s="8"/>
    </row>
    <row r="23" spans="1:23" ht="15.6" x14ac:dyDescent="0.3">
      <c r="A23" s="7" t="s">
        <v>75</v>
      </c>
      <c r="B23" s="7" t="s">
        <v>25</v>
      </c>
      <c r="C23" s="7" t="s">
        <v>19</v>
      </c>
      <c r="D23" s="8"/>
      <c r="E23" s="8"/>
      <c r="F23" s="8"/>
      <c r="G23" s="8"/>
      <c r="H23" s="8"/>
      <c r="I23" s="8"/>
      <c r="J23" s="8"/>
      <c r="K23" s="8"/>
      <c r="L23" s="8">
        <v>1</v>
      </c>
      <c r="M23" s="8">
        <v>1</v>
      </c>
      <c r="N23" s="8"/>
      <c r="O23" s="8">
        <v>1</v>
      </c>
      <c r="P23" s="8">
        <v>1</v>
      </c>
      <c r="Q23" s="8">
        <v>1</v>
      </c>
      <c r="R23" s="8"/>
      <c r="S23" s="8"/>
    </row>
    <row r="24" spans="1:23" s="2" customFormat="1" ht="15.6" x14ac:dyDescent="0.3">
      <c r="A24" s="7" t="s">
        <v>53</v>
      </c>
      <c r="B24" s="7" t="s">
        <v>25</v>
      </c>
      <c r="C24" s="7" t="s">
        <v>19</v>
      </c>
      <c r="D24" s="8"/>
      <c r="E24" s="8"/>
      <c r="F24" s="8"/>
      <c r="G24" s="8">
        <v>1</v>
      </c>
      <c r="H24" s="8"/>
      <c r="I24" s="8">
        <v>1</v>
      </c>
      <c r="J24" s="8"/>
      <c r="K24" s="8"/>
      <c r="L24" s="8"/>
      <c r="M24" s="8">
        <v>1</v>
      </c>
      <c r="N24" s="8">
        <v>1</v>
      </c>
      <c r="O24" s="8"/>
      <c r="P24" s="8"/>
      <c r="Q24" s="8"/>
      <c r="R24" s="8"/>
      <c r="S24" s="8"/>
    </row>
    <row r="25" spans="1:23" s="3" customFormat="1" ht="15.6" x14ac:dyDescent="0.3">
      <c r="A25" s="2" t="s">
        <v>47</v>
      </c>
      <c r="B25" s="2"/>
      <c r="C25" s="2"/>
      <c r="D25" s="4">
        <f t="shared" ref="D25:S25" si="0">SUMIF($B$3:$B$24,"Tuscany", D3:D24)</f>
        <v>2</v>
      </c>
      <c r="E25" s="4">
        <f t="shared" si="0"/>
        <v>3</v>
      </c>
      <c r="F25" s="4">
        <f t="shared" si="0"/>
        <v>3</v>
      </c>
      <c r="G25" s="4">
        <f t="shared" si="0"/>
        <v>2</v>
      </c>
      <c r="H25" s="4">
        <f t="shared" si="0"/>
        <v>5</v>
      </c>
      <c r="I25" s="4">
        <f t="shared" si="0"/>
        <v>6</v>
      </c>
      <c r="J25" s="4">
        <f t="shared" ref="J25" si="1">SUMIF($B$3:$B$24,"Tuscany", J3:J24)</f>
        <v>5</v>
      </c>
      <c r="K25" s="4">
        <f t="shared" si="0"/>
        <v>2</v>
      </c>
      <c r="L25" s="4">
        <f t="shared" ref="L25" si="2">SUMIF($B$3:$B$24,"Tuscany", L3:L24)</f>
        <v>1</v>
      </c>
      <c r="M25" s="4">
        <f t="shared" si="0"/>
        <v>6</v>
      </c>
      <c r="N25" s="4">
        <f t="shared" si="0"/>
        <v>3</v>
      </c>
      <c r="O25" s="4">
        <f t="shared" si="0"/>
        <v>5</v>
      </c>
      <c r="P25" s="4">
        <f t="shared" si="0"/>
        <v>5</v>
      </c>
      <c r="Q25" s="4">
        <f t="shared" si="0"/>
        <v>4</v>
      </c>
      <c r="R25" s="4">
        <f t="shared" si="0"/>
        <v>4</v>
      </c>
      <c r="S25" s="4">
        <f t="shared" si="0"/>
        <v>5</v>
      </c>
    </row>
    <row r="26" spans="1:23" ht="15.6" x14ac:dyDescent="0.3">
      <c r="A26" s="3" t="s">
        <v>48</v>
      </c>
      <c r="B26" s="3"/>
      <c r="C26" s="3"/>
      <c r="D26" s="5">
        <f t="shared" ref="D26:S26" si="3">SUM(D3:D24)</f>
        <v>2</v>
      </c>
      <c r="E26" s="5">
        <f t="shared" si="3"/>
        <v>4</v>
      </c>
      <c r="F26" s="5">
        <f t="shared" si="3"/>
        <v>5</v>
      </c>
      <c r="G26" s="5">
        <f t="shared" si="3"/>
        <v>2</v>
      </c>
      <c r="H26" s="5">
        <f t="shared" si="3"/>
        <v>6</v>
      </c>
      <c r="I26" s="5">
        <f t="shared" si="3"/>
        <v>7</v>
      </c>
      <c r="J26" s="5">
        <f t="shared" ref="J26" si="4">SUM(J3:J24)</f>
        <v>7</v>
      </c>
      <c r="K26" s="5">
        <f t="shared" si="3"/>
        <v>3</v>
      </c>
      <c r="L26" s="5">
        <f t="shared" ref="L26" si="5">SUM(L3:L24)</f>
        <v>1</v>
      </c>
      <c r="M26" s="5">
        <f t="shared" si="3"/>
        <v>9</v>
      </c>
      <c r="N26" s="5">
        <f t="shared" si="3"/>
        <v>6</v>
      </c>
      <c r="O26" s="5">
        <f t="shared" si="3"/>
        <v>7</v>
      </c>
      <c r="P26" s="5">
        <f t="shared" si="3"/>
        <v>6</v>
      </c>
      <c r="Q26" s="5">
        <f t="shared" si="3"/>
        <v>5</v>
      </c>
      <c r="R26" s="5">
        <f t="shared" si="3"/>
        <v>4</v>
      </c>
      <c r="S26" s="5">
        <f t="shared" si="3"/>
        <v>5</v>
      </c>
    </row>
    <row r="29" spans="1:23" ht="14.45" x14ac:dyDescent="0.3">
      <c r="S29" s="14"/>
      <c r="T29" s="15"/>
      <c r="U29" s="16"/>
      <c r="V29" s="14"/>
      <c r="W29" s="16"/>
    </row>
  </sheetData>
  <mergeCells count="6">
    <mergeCell ref="V29:W29"/>
    <mergeCell ref="O1:Q1"/>
    <mergeCell ref="D1:G1"/>
    <mergeCell ref="H1:K1"/>
    <mergeCell ref="L1:N1"/>
    <mergeCell ref="S29:U29"/>
  </mergeCells>
  <pageMargins left="0.7" right="0.7" top="0.75" bottom="0.75" header="0.3" footer="0.3"/>
  <pageSetup paperSize="9"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85" zoomScaleNormal="85" workbookViewId="0">
      <selection activeCell="H2" sqref="H1:H1048576"/>
    </sheetView>
  </sheetViews>
  <sheetFormatPr defaultColWidth="8.7109375" defaultRowHeight="15" x14ac:dyDescent="0.25"/>
  <cols>
    <col min="1" max="1" width="29.7109375" style="1" customWidth="1"/>
    <col min="2" max="2" width="10.5703125" style="1" customWidth="1"/>
    <col min="3" max="3" width="14" style="1" customWidth="1"/>
    <col min="4" max="12" width="5.85546875" style="1" customWidth="1"/>
    <col min="13" max="14" width="9.140625" style="1" customWidth="1"/>
    <col min="15" max="17" width="7.85546875" style="1" customWidth="1"/>
    <col min="18" max="19" width="11.140625" style="1" customWidth="1"/>
    <col min="20" max="16384" width="8.7109375" style="1"/>
  </cols>
  <sheetData>
    <row r="1" spans="1:19" ht="24" customHeight="1" x14ac:dyDescent="0.3">
      <c r="D1" s="13" t="s">
        <v>57</v>
      </c>
      <c r="E1" s="13"/>
      <c r="F1" s="13"/>
      <c r="G1" s="13"/>
      <c r="H1" s="13" t="s">
        <v>58</v>
      </c>
      <c r="I1" s="13"/>
      <c r="J1" s="13"/>
      <c r="K1" s="13"/>
      <c r="L1" s="14" t="s">
        <v>59</v>
      </c>
      <c r="M1" s="15"/>
      <c r="N1" s="16"/>
      <c r="O1" s="14" t="s">
        <v>68</v>
      </c>
      <c r="P1" s="15"/>
      <c r="Q1" s="16"/>
      <c r="R1" s="14" t="s">
        <v>69</v>
      </c>
      <c r="S1" s="16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5</v>
      </c>
      <c r="L2" s="9" t="s">
        <v>66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</row>
    <row r="3" spans="1:19" ht="15.6" x14ac:dyDescent="0.3">
      <c r="A3" s="7" t="s">
        <v>63</v>
      </c>
      <c r="B3" s="7" t="s">
        <v>25</v>
      </c>
      <c r="C3" s="7" t="s">
        <v>20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>
        <v>1</v>
      </c>
      <c r="S3" s="8">
        <v>1</v>
      </c>
    </row>
    <row r="4" spans="1:19" ht="15.6" x14ac:dyDescent="0.3">
      <c r="A4" s="7" t="s">
        <v>62</v>
      </c>
      <c r="B4" s="7" t="s">
        <v>25</v>
      </c>
      <c r="C4" s="7" t="s">
        <v>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>
        <v>1</v>
      </c>
    </row>
    <row r="5" spans="1:19" ht="15.6" x14ac:dyDescent="0.3">
      <c r="A5" s="7" t="s">
        <v>62</v>
      </c>
      <c r="B5" s="7" t="s">
        <v>25</v>
      </c>
      <c r="C5" s="7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1</v>
      </c>
    </row>
    <row r="6" spans="1:19" ht="15.6" x14ac:dyDescent="0.3">
      <c r="A6" s="7" t="s">
        <v>61</v>
      </c>
      <c r="B6" s="7" t="s">
        <v>25</v>
      </c>
      <c r="C6" s="7" t="s">
        <v>20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v>1</v>
      </c>
    </row>
    <row r="7" spans="1:19" ht="15.6" x14ac:dyDescent="0.3">
      <c r="A7" s="7" t="s">
        <v>15</v>
      </c>
      <c r="B7" s="7" t="s">
        <v>25</v>
      </c>
      <c r="C7" s="7" t="s">
        <v>18</v>
      </c>
      <c r="D7" s="8"/>
      <c r="E7" s="8">
        <v>1</v>
      </c>
      <c r="F7" s="8">
        <v>1</v>
      </c>
      <c r="G7" s="8"/>
      <c r="H7" s="8"/>
      <c r="I7" s="8">
        <v>1</v>
      </c>
      <c r="J7" s="8">
        <v>1</v>
      </c>
      <c r="K7" s="8"/>
      <c r="L7" s="8"/>
      <c r="M7" s="8"/>
      <c r="N7" s="8"/>
      <c r="O7" s="8"/>
      <c r="P7" s="8"/>
      <c r="Q7" s="8"/>
      <c r="R7" s="8"/>
      <c r="S7" s="8"/>
    </row>
    <row r="8" spans="1:19" ht="15.6" x14ac:dyDescent="0.3">
      <c r="A8" s="7" t="s">
        <v>16</v>
      </c>
      <c r="B8" s="7" t="s">
        <v>25</v>
      </c>
      <c r="C8" s="7" t="s">
        <v>18</v>
      </c>
      <c r="D8" s="8"/>
      <c r="E8" s="8">
        <v>1</v>
      </c>
      <c r="F8" s="8">
        <v>1</v>
      </c>
      <c r="G8" s="8"/>
      <c r="H8" s="8">
        <v>1</v>
      </c>
      <c r="I8" s="8">
        <v>1</v>
      </c>
      <c r="J8" s="8">
        <v>1</v>
      </c>
      <c r="K8" s="8"/>
      <c r="L8" s="8"/>
      <c r="M8" s="8">
        <v>1</v>
      </c>
      <c r="N8" s="8">
        <v>1</v>
      </c>
      <c r="O8" s="8"/>
      <c r="P8" s="8"/>
      <c r="Q8" s="8"/>
      <c r="R8" s="8">
        <v>1</v>
      </c>
      <c r="S8" s="8"/>
    </row>
    <row r="9" spans="1:19" ht="15.6" x14ac:dyDescent="0.3">
      <c r="A9" s="7" t="s">
        <v>17</v>
      </c>
      <c r="B9" s="7" t="s">
        <v>25</v>
      </c>
      <c r="C9" s="7" t="s">
        <v>18</v>
      </c>
      <c r="D9" s="8">
        <v>1</v>
      </c>
      <c r="E9" s="8"/>
      <c r="F9" s="8"/>
      <c r="G9" s="8"/>
      <c r="H9" s="8">
        <v>1</v>
      </c>
      <c r="I9" s="8"/>
      <c r="J9" s="8">
        <v>1</v>
      </c>
      <c r="K9" s="8"/>
      <c r="L9" s="8"/>
      <c r="M9" s="8"/>
      <c r="N9" s="8"/>
      <c r="O9" s="8"/>
      <c r="P9" s="8"/>
      <c r="Q9" s="8"/>
      <c r="R9" s="8">
        <v>1</v>
      </c>
      <c r="S9" s="8"/>
    </row>
    <row r="10" spans="1:19" ht="15.6" x14ac:dyDescent="0.3">
      <c r="A10" s="7" t="s">
        <v>22</v>
      </c>
      <c r="B10" s="7" t="s">
        <v>25</v>
      </c>
      <c r="C10" s="7" t="s">
        <v>19</v>
      </c>
      <c r="D10" s="8">
        <v>1</v>
      </c>
      <c r="E10" s="8">
        <v>1</v>
      </c>
      <c r="F10" s="8"/>
      <c r="G10" s="8"/>
      <c r="H10" s="8">
        <v>1</v>
      </c>
      <c r="I10" s="8">
        <v>1</v>
      </c>
      <c r="J10" s="8">
        <v>1</v>
      </c>
      <c r="K10" s="8">
        <v>1</v>
      </c>
      <c r="L10" s="8"/>
      <c r="M10" s="8"/>
      <c r="N10" s="8"/>
      <c r="O10" s="8">
        <v>1</v>
      </c>
      <c r="P10" s="8">
        <v>1</v>
      </c>
      <c r="Q10" s="8">
        <v>1</v>
      </c>
      <c r="R10" s="8"/>
      <c r="S10" s="8"/>
    </row>
    <row r="11" spans="1:19" ht="15.6" x14ac:dyDescent="0.3">
      <c r="A11" s="7" t="s">
        <v>21</v>
      </c>
      <c r="B11" s="7" t="s">
        <v>25</v>
      </c>
      <c r="C11" s="7" t="s">
        <v>19</v>
      </c>
      <c r="D11" s="8"/>
      <c r="E11" s="8"/>
      <c r="F11" s="8"/>
      <c r="G11" s="8"/>
      <c r="H11" s="8">
        <v>1</v>
      </c>
      <c r="I11" s="8">
        <v>1</v>
      </c>
      <c r="J11" s="8"/>
      <c r="K11" s="8">
        <v>1</v>
      </c>
      <c r="L11" s="8"/>
      <c r="M11" s="8"/>
      <c r="N11" s="8"/>
      <c r="O11" s="8"/>
      <c r="P11" s="8"/>
      <c r="Q11" s="8"/>
      <c r="R11" s="8"/>
      <c r="S11" s="8"/>
    </row>
    <row r="12" spans="1:19" ht="15.6" x14ac:dyDescent="0.3">
      <c r="A12" s="7" t="s">
        <v>64</v>
      </c>
      <c r="B12" s="7" t="s">
        <v>25</v>
      </c>
      <c r="C12" s="7" t="s">
        <v>19</v>
      </c>
      <c r="D12" s="8"/>
      <c r="E12" s="8"/>
      <c r="F12" s="8">
        <v>1</v>
      </c>
      <c r="G12" s="8"/>
      <c r="H12" s="8"/>
      <c r="I12" s="8"/>
      <c r="J12" s="8">
        <v>1</v>
      </c>
      <c r="K12" s="8"/>
      <c r="L12" s="8"/>
      <c r="M12" s="8"/>
      <c r="N12" s="8"/>
      <c r="O12" s="8">
        <v>1</v>
      </c>
      <c r="P12" s="8">
        <v>1</v>
      </c>
      <c r="Q12" s="8">
        <v>1</v>
      </c>
      <c r="R12" s="8">
        <v>1</v>
      </c>
      <c r="S12" s="8"/>
    </row>
    <row r="13" spans="1:19" ht="15.6" x14ac:dyDescent="0.3">
      <c r="A13" s="7" t="s">
        <v>23</v>
      </c>
      <c r="B13" s="7" t="s">
        <v>24</v>
      </c>
      <c r="C13" s="7" t="s">
        <v>19</v>
      </c>
      <c r="D13" s="8"/>
      <c r="E13" s="8"/>
      <c r="F13" s="8"/>
      <c r="G13" s="8"/>
      <c r="H13" s="8"/>
      <c r="I13" s="8"/>
      <c r="J13" s="8"/>
      <c r="K13" s="8">
        <v>1</v>
      </c>
      <c r="L13" s="8"/>
      <c r="M13" s="8"/>
      <c r="N13" s="8"/>
      <c r="O13" s="8"/>
      <c r="P13" s="8"/>
      <c r="Q13" s="8"/>
      <c r="R13" s="8"/>
      <c r="S13" s="8"/>
    </row>
    <row r="14" spans="1:19" ht="15.6" x14ac:dyDescent="0.3">
      <c r="A14" s="7" t="s">
        <v>26</v>
      </c>
      <c r="B14" s="7" t="s">
        <v>25</v>
      </c>
      <c r="C14" s="7" t="s">
        <v>18</v>
      </c>
      <c r="D14" s="8"/>
      <c r="E14" s="8"/>
      <c r="F14" s="8"/>
      <c r="G14" s="8">
        <v>1</v>
      </c>
      <c r="H14" s="8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6" x14ac:dyDescent="0.3">
      <c r="A15" s="7" t="s">
        <v>28</v>
      </c>
      <c r="B15" s="7" t="s">
        <v>25</v>
      </c>
      <c r="C15" s="7" t="s">
        <v>18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>
        <v>1</v>
      </c>
      <c r="O15" s="8"/>
      <c r="P15" s="8"/>
      <c r="Q15" s="8"/>
      <c r="R15" s="8">
        <v>1</v>
      </c>
      <c r="S15" s="8"/>
    </row>
    <row r="16" spans="1:19" ht="15.6" x14ac:dyDescent="0.3">
      <c r="A16" s="7" t="s">
        <v>60</v>
      </c>
      <c r="B16" s="7" t="s">
        <v>25</v>
      </c>
      <c r="C16" s="7" t="s">
        <v>19</v>
      </c>
      <c r="D16" s="8"/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>
        <v>1</v>
      </c>
      <c r="P16" s="8">
        <v>1</v>
      </c>
      <c r="Q16" s="8">
        <v>1</v>
      </c>
      <c r="R16" s="8"/>
      <c r="S16" s="8"/>
    </row>
    <row r="17" spans="1:19" ht="15.6" x14ac:dyDescent="0.3">
      <c r="A17" s="7" t="s">
        <v>31</v>
      </c>
      <c r="B17" s="7" t="s">
        <v>32</v>
      </c>
      <c r="C17" s="7" t="s">
        <v>19</v>
      </c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/>
      <c r="S17" s="8"/>
    </row>
    <row r="18" spans="1:19" ht="15.6" x14ac:dyDescent="0.3">
      <c r="A18" s="7" t="s">
        <v>33</v>
      </c>
      <c r="B18" s="7" t="s">
        <v>34</v>
      </c>
      <c r="C18" s="7" t="s">
        <v>19</v>
      </c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>
        <v>1</v>
      </c>
      <c r="O18" s="8">
        <v>1</v>
      </c>
      <c r="P18" s="8"/>
      <c r="Q18" s="8"/>
      <c r="R18" s="8"/>
      <c r="S18" s="8"/>
    </row>
    <row r="19" spans="1:19" ht="15.6" x14ac:dyDescent="0.3">
      <c r="A19" s="7" t="s">
        <v>35</v>
      </c>
      <c r="B19" s="7" t="s">
        <v>36</v>
      </c>
      <c r="C19" s="7" t="s">
        <v>19</v>
      </c>
      <c r="D19" s="8"/>
      <c r="E19" s="8">
        <v>1</v>
      </c>
      <c r="F19" s="8">
        <v>1</v>
      </c>
      <c r="G19" s="8"/>
      <c r="H19" s="8">
        <v>1</v>
      </c>
      <c r="I19" s="8">
        <v>1</v>
      </c>
      <c r="J19" s="8">
        <v>1</v>
      </c>
      <c r="K19" s="8"/>
      <c r="L19" s="8"/>
      <c r="M19" s="8"/>
      <c r="N19" s="8"/>
      <c r="O19" s="8"/>
      <c r="P19" s="8"/>
      <c r="Q19" s="8"/>
      <c r="R19" s="8"/>
      <c r="S19" s="8"/>
    </row>
    <row r="20" spans="1:19" ht="15.6" x14ac:dyDescent="0.3">
      <c r="A20" s="7" t="s">
        <v>40</v>
      </c>
      <c r="B20" s="7" t="s">
        <v>24</v>
      </c>
      <c r="C20" s="7" t="s">
        <v>19</v>
      </c>
      <c r="D20" s="8"/>
      <c r="E20" s="8"/>
      <c r="F20" s="8">
        <v>1</v>
      </c>
      <c r="G20" s="8"/>
      <c r="H20" s="8"/>
      <c r="I20" s="8"/>
      <c r="J20" s="8">
        <v>1</v>
      </c>
      <c r="K20" s="8"/>
      <c r="L20" s="8"/>
      <c r="M20" s="8">
        <v>1</v>
      </c>
      <c r="N20" s="8">
        <v>1</v>
      </c>
      <c r="O20" s="8"/>
      <c r="P20" s="8"/>
      <c r="Q20" s="8"/>
      <c r="R20" s="8"/>
      <c r="S20" s="8"/>
    </row>
    <row r="21" spans="1:19" ht="15.6" x14ac:dyDescent="0.3">
      <c r="A21" s="7" t="s">
        <v>75</v>
      </c>
      <c r="B21" s="7" t="s">
        <v>25</v>
      </c>
      <c r="C21" s="7" t="s">
        <v>19</v>
      </c>
      <c r="D21" s="8"/>
      <c r="E21" s="8"/>
      <c r="F21" s="8"/>
      <c r="G21" s="8"/>
      <c r="H21" s="8"/>
      <c r="I21" s="8"/>
      <c r="J21" s="8"/>
      <c r="K21" s="8"/>
      <c r="L21" s="8">
        <v>1</v>
      </c>
      <c r="M21" s="8"/>
      <c r="N21" s="8"/>
      <c r="O21" s="8">
        <v>1</v>
      </c>
      <c r="P21" s="8">
        <v>1</v>
      </c>
      <c r="Q21" s="8">
        <v>1</v>
      </c>
      <c r="R21" s="8"/>
      <c r="S21" s="8"/>
    </row>
    <row r="22" spans="1:19" ht="15.6" x14ac:dyDescent="0.3">
      <c r="A22" s="7" t="s">
        <v>52</v>
      </c>
      <c r="B22" s="7" t="s">
        <v>25</v>
      </c>
      <c r="C22" s="7" t="s">
        <v>19</v>
      </c>
      <c r="D22" s="8"/>
      <c r="E22" s="8"/>
      <c r="F22" s="8"/>
      <c r="G22" s="8"/>
      <c r="H22" s="8">
        <v>1</v>
      </c>
      <c r="I22" s="8"/>
      <c r="J22" s="8"/>
      <c r="K22" s="8"/>
      <c r="L22" s="8"/>
      <c r="M22" s="8">
        <v>1</v>
      </c>
      <c r="N22" s="8"/>
      <c r="O22" s="8">
        <v>1</v>
      </c>
      <c r="P22" s="8">
        <v>1</v>
      </c>
      <c r="Q22" s="8"/>
      <c r="R22" s="8"/>
      <c r="S22" s="8"/>
    </row>
    <row r="23" spans="1:19" ht="15.6" x14ac:dyDescent="0.3">
      <c r="A23" s="7" t="s">
        <v>53</v>
      </c>
      <c r="B23" s="7" t="s">
        <v>25</v>
      </c>
      <c r="C23" s="7" t="s">
        <v>19</v>
      </c>
      <c r="D23" s="8"/>
      <c r="E23" s="8"/>
      <c r="F23" s="8"/>
      <c r="G23" s="8">
        <v>1</v>
      </c>
      <c r="H23" s="8"/>
      <c r="I23" s="8">
        <v>1</v>
      </c>
      <c r="J23" s="8"/>
      <c r="K23" s="8"/>
      <c r="L23" s="8"/>
      <c r="M23" s="8">
        <v>1</v>
      </c>
      <c r="N23" s="8">
        <v>1</v>
      </c>
      <c r="O23" s="8"/>
      <c r="P23" s="8"/>
      <c r="Q23" s="8"/>
      <c r="R23" s="8"/>
      <c r="S23" s="8"/>
    </row>
    <row r="24" spans="1:19" s="2" customFormat="1" ht="15.6" x14ac:dyDescent="0.3">
      <c r="A24" s="2" t="s">
        <v>47</v>
      </c>
      <c r="D24" s="4">
        <f t="shared" ref="D24:S24" si="0">SUMIF($B$3:$B$23,"Tuscany", D3:D23)</f>
        <v>2</v>
      </c>
      <c r="E24" s="4">
        <f t="shared" si="0"/>
        <v>3</v>
      </c>
      <c r="F24" s="4">
        <f t="shared" si="0"/>
        <v>3</v>
      </c>
      <c r="G24" s="4">
        <f t="shared" si="0"/>
        <v>2</v>
      </c>
      <c r="H24" s="4">
        <f t="shared" si="0"/>
        <v>5</v>
      </c>
      <c r="I24" s="4">
        <f t="shared" si="0"/>
        <v>6</v>
      </c>
      <c r="J24" s="4">
        <f t="shared" ref="J24" si="1">SUMIF($B$3:$B$23,"Tuscany", J3:J23)</f>
        <v>5</v>
      </c>
      <c r="K24" s="4">
        <f t="shared" si="0"/>
        <v>2</v>
      </c>
      <c r="L24" s="4"/>
      <c r="M24" s="4">
        <f t="shared" si="0"/>
        <v>5</v>
      </c>
      <c r="N24" s="4">
        <f t="shared" si="0"/>
        <v>3</v>
      </c>
      <c r="O24" s="4">
        <f t="shared" si="0"/>
        <v>5</v>
      </c>
      <c r="P24" s="4">
        <f t="shared" si="0"/>
        <v>5</v>
      </c>
      <c r="Q24" s="4">
        <f t="shared" si="0"/>
        <v>4</v>
      </c>
      <c r="R24" s="4">
        <f t="shared" si="0"/>
        <v>5</v>
      </c>
      <c r="S24" s="4">
        <f t="shared" si="0"/>
        <v>4</v>
      </c>
    </row>
    <row r="25" spans="1:19" s="3" customFormat="1" ht="15.6" x14ac:dyDescent="0.3">
      <c r="A25" s="3" t="s">
        <v>48</v>
      </c>
      <c r="D25" s="5">
        <f>SUM(D3:D23)</f>
        <v>2</v>
      </c>
      <c r="E25" s="5">
        <f t="shared" ref="E25:S25" si="2">SUM(E3:E23)</f>
        <v>4</v>
      </c>
      <c r="F25" s="5">
        <f t="shared" si="2"/>
        <v>5</v>
      </c>
      <c r="G25" s="5">
        <f t="shared" si="2"/>
        <v>2</v>
      </c>
      <c r="H25" s="5">
        <f t="shared" si="2"/>
        <v>6</v>
      </c>
      <c r="I25" s="5">
        <f t="shared" si="2"/>
        <v>7</v>
      </c>
      <c r="J25" s="5">
        <f t="shared" ref="J25" si="3">SUM(J3:J23)</f>
        <v>7</v>
      </c>
      <c r="K25" s="5">
        <f t="shared" si="2"/>
        <v>3</v>
      </c>
      <c r="L25" s="5"/>
      <c r="M25" s="5">
        <f t="shared" si="2"/>
        <v>8</v>
      </c>
      <c r="N25" s="5">
        <f t="shared" si="2"/>
        <v>6</v>
      </c>
      <c r="O25" s="5">
        <f t="shared" si="2"/>
        <v>7</v>
      </c>
      <c r="P25" s="5">
        <f t="shared" si="2"/>
        <v>6</v>
      </c>
      <c r="Q25" s="5">
        <f t="shared" si="2"/>
        <v>5</v>
      </c>
      <c r="R25" s="5">
        <f t="shared" si="2"/>
        <v>5</v>
      </c>
      <c r="S25" s="5">
        <f t="shared" si="2"/>
        <v>4</v>
      </c>
    </row>
  </sheetData>
  <mergeCells count="5">
    <mergeCell ref="D1:G1"/>
    <mergeCell ref="H1:K1"/>
    <mergeCell ref="O1:Q1"/>
    <mergeCell ref="R1:S1"/>
    <mergeCell ref="L1:N1"/>
  </mergeCells>
  <pageMargins left="0.7" right="0.7" top="0.75" bottom="0.75" header="0.3" footer="0.3"/>
  <pageSetup paperSize="9" scale="9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85" zoomScaleNormal="85" workbookViewId="0">
      <selection activeCell="I14" sqref="I14"/>
    </sheetView>
  </sheetViews>
  <sheetFormatPr defaultColWidth="8.7109375" defaultRowHeight="15" x14ac:dyDescent="0.25"/>
  <cols>
    <col min="1" max="1" width="29.7109375" style="1" customWidth="1"/>
    <col min="2" max="2" width="10.5703125" style="1" customWidth="1"/>
    <col min="3" max="3" width="14" style="1" customWidth="1"/>
    <col min="4" max="12" width="5.85546875" style="1" customWidth="1"/>
    <col min="13" max="14" width="9.140625" style="1" customWidth="1"/>
    <col min="15" max="17" width="7.7109375" style="1" customWidth="1"/>
    <col min="18" max="19" width="11" style="1" customWidth="1"/>
    <col min="20" max="16384" width="8.7109375" style="1"/>
  </cols>
  <sheetData>
    <row r="1" spans="1:19" ht="24" customHeight="1" x14ac:dyDescent="0.3">
      <c r="D1" s="13" t="s">
        <v>57</v>
      </c>
      <c r="E1" s="13"/>
      <c r="F1" s="13"/>
      <c r="G1" s="13"/>
      <c r="H1" s="13" t="s">
        <v>58</v>
      </c>
      <c r="I1" s="13"/>
      <c r="J1" s="13"/>
      <c r="K1" s="13"/>
      <c r="L1" s="14" t="s">
        <v>59</v>
      </c>
      <c r="M1" s="15"/>
      <c r="N1" s="16"/>
      <c r="O1" s="14" t="s">
        <v>68</v>
      </c>
      <c r="P1" s="15"/>
      <c r="Q1" s="16"/>
      <c r="R1" s="14" t="s">
        <v>69</v>
      </c>
      <c r="S1" s="16"/>
    </row>
    <row r="2" spans="1:19" ht="86.45" customHeight="1" x14ac:dyDescent="0.3">
      <c r="A2" s="6" t="s">
        <v>56</v>
      </c>
      <c r="B2" s="6" t="s">
        <v>55</v>
      </c>
      <c r="C2" s="6" t="s">
        <v>54</v>
      </c>
      <c r="D2" s="9" t="s">
        <v>0</v>
      </c>
      <c r="E2" s="9" t="s">
        <v>1</v>
      </c>
      <c r="F2" s="9" t="s">
        <v>39</v>
      </c>
      <c r="G2" s="9" t="s">
        <v>27</v>
      </c>
      <c r="H2" s="9" t="s">
        <v>3</v>
      </c>
      <c r="I2" s="9" t="s">
        <v>4</v>
      </c>
      <c r="J2" s="9" t="s">
        <v>2</v>
      </c>
      <c r="K2" s="9" t="s">
        <v>5</v>
      </c>
      <c r="L2" s="9" t="s">
        <v>66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</row>
    <row r="3" spans="1:19" ht="15.6" x14ac:dyDescent="0.3">
      <c r="A3" s="7" t="s">
        <v>37</v>
      </c>
      <c r="B3" s="7" t="s">
        <v>25</v>
      </c>
      <c r="C3" s="7" t="s">
        <v>20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>
        <v>1</v>
      </c>
    </row>
    <row r="4" spans="1:19" ht="15.6" x14ac:dyDescent="0.3">
      <c r="A4" s="7" t="s">
        <v>38</v>
      </c>
      <c r="B4" s="7" t="s">
        <v>25</v>
      </c>
      <c r="C4" s="7" t="s">
        <v>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0">
        <v>1</v>
      </c>
    </row>
    <row r="5" spans="1:19" ht="15.6" x14ac:dyDescent="0.3">
      <c r="A5" s="7" t="s">
        <v>26</v>
      </c>
      <c r="B5" s="7" t="s">
        <v>25</v>
      </c>
      <c r="C5" s="7" t="s">
        <v>18</v>
      </c>
      <c r="D5" s="8"/>
      <c r="E5" s="8">
        <v>1</v>
      </c>
      <c r="F5" s="8">
        <v>1</v>
      </c>
      <c r="G5" s="8"/>
      <c r="H5" s="8">
        <v>1</v>
      </c>
      <c r="I5" s="8">
        <v>1</v>
      </c>
      <c r="J5" s="8"/>
      <c r="K5" s="8">
        <v>1</v>
      </c>
      <c r="L5" s="8"/>
      <c r="M5" s="8"/>
      <c r="N5" s="8"/>
      <c r="O5" s="8"/>
      <c r="P5" s="8"/>
      <c r="Q5" s="8"/>
      <c r="R5" s="8"/>
      <c r="S5" s="8"/>
    </row>
    <row r="6" spans="1:19" ht="15.6" x14ac:dyDescent="0.3">
      <c r="A6" s="7" t="s">
        <v>41</v>
      </c>
      <c r="B6" s="7" t="s">
        <v>25</v>
      </c>
      <c r="C6" s="7" t="s">
        <v>18</v>
      </c>
      <c r="D6" s="8">
        <v>1</v>
      </c>
      <c r="E6" s="8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6" x14ac:dyDescent="0.3">
      <c r="A7" s="7" t="s">
        <v>42</v>
      </c>
      <c r="B7" s="7" t="s">
        <v>25</v>
      </c>
      <c r="C7" s="7" t="s">
        <v>19</v>
      </c>
      <c r="D7" s="8">
        <v>1</v>
      </c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>
        <v>1</v>
      </c>
      <c r="Q7" s="8">
        <v>1</v>
      </c>
      <c r="R7" s="8">
        <v>1</v>
      </c>
      <c r="S7" s="8"/>
    </row>
    <row r="8" spans="1:19" ht="15.6" x14ac:dyDescent="0.3">
      <c r="A8" s="7" t="s">
        <v>43</v>
      </c>
      <c r="B8" s="7" t="s">
        <v>25</v>
      </c>
      <c r="C8" s="7" t="s">
        <v>18</v>
      </c>
      <c r="D8" s="8"/>
      <c r="E8" s="8"/>
      <c r="F8" s="8"/>
      <c r="G8" s="8"/>
      <c r="H8" s="8">
        <v>1</v>
      </c>
      <c r="I8" s="8">
        <v>1</v>
      </c>
      <c r="J8" s="8">
        <v>1</v>
      </c>
      <c r="K8" s="8">
        <v>1</v>
      </c>
      <c r="L8" s="8"/>
      <c r="M8" s="8">
        <v>1</v>
      </c>
      <c r="N8" s="8"/>
      <c r="O8" s="8"/>
      <c r="P8" s="8"/>
      <c r="Q8" s="8"/>
      <c r="R8" s="8"/>
      <c r="S8" s="8"/>
    </row>
    <row r="9" spans="1:19" ht="15.6" x14ac:dyDescent="0.3">
      <c r="A9" s="7" t="s">
        <v>44</v>
      </c>
      <c r="B9" s="7" t="s">
        <v>25</v>
      </c>
      <c r="C9" s="7" t="s">
        <v>19</v>
      </c>
      <c r="D9" s="8"/>
      <c r="E9" s="8"/>
      <c r="F9" s="8"/>
      <c r="G9" s="8"/>
      <c r="H9" s="8"/>
      <c r="I9" s="8"/>
      <c r="J9" s="8"/>
      <c r="K9" s="8"/>
      <c r="L9" s="8"/>
      <c r="M9" s="8">
        <v>1</v>
      </c>
      <c r="N9" s="8">
        <v>1</v>
      </c>
      <c r="O9" s="8"/>
      <c r="P9" s="8">
        <v>1</v>
      </c>
      <c r="Q9" s="8">
        <v>1</v>
      </c>
      <c r="R9" s="8">
        <v>1</v>
      </c>
      <c r="S9" s="8"/>
    </row>
    <row r="10" spans="1:19" ht="15.6" x14ac:dyDescent="0.3">
      <c r="A10" s="7" t="s">
        <v>45</v>
      </c>
      <c r="B10" s="7" t="s">
        <v>25</v>
      </c>
      <c r="C10" s="7" t="s">
        <v>19</v>
      </c>
      <c r="D10" s="8"/>
      <c r="E10" s="8"/>
      <c r="F10" s="8"/>
      <c r="G10" s="8"/>
      <c r="H10" s="8">
        <v>1</v>
      </c>
      <c r="I10" s="8">
        <v>1</v>
      </c>
      <c r="J10" s="8"/>
      <c r="K10" s="8"/>
      <c r="L10" s="8"/>
      <c r="M10" s="8">
        <v>1</v>
      </c>
      <c r="N10" s="8"/>
      <c r="O10" s="8"/>
      <c r="P10" s="8">
        <v>1</v>
      </c>
      <c r="Q10" s="8"/>
      <c r="R10" s="8"/>
      <c r="S10" s="8"/>
    </row>
    <row r="11" spans="1:19" ht="15.6" x14ac:dyDescent="0.3">
      <c r="A11" s="7" t="s">
        <v>46</v>
      </c>
      <c r="B11" s="7" t="s">
        <v>25</v>
      </c>
      <c r="C11" s="7" t="s">
        <v>19</v>
      </c>
      <c r="D11" s="8"/>
      <c r="E11" s="8"/>
      <c r="F11" s="8"/>
      <c r="G11" s="8"/>
      <c r="H11" s="8">
        <v>1</v>
      </c>
      <c r="I11" s="8">
        <v>1</v>
      </c>
      <c r="J11" s="8"/>
      <c r="K11" s="8"/>
      <c r="L11" s="8"/>
      <c r="M11" s="8">
        <v>1</v>
      </c>
      <c r="N11" s="8"/>
      <c r="O11" s="8"/>
      <c r="P11" s="8">
        <v>1</v>
      </c>
      <c r="Q11" s="8"/>
      <c r="R11" s="8"/>
      <c r="S11" s="8"/>
    </row>
    <row r="12" spans="1:19" ht="15.6" x14ac:dyDescent="0.3">
      <c r="A12" s="7" t="s">
        <v>49</v>
      </c>
      <c r="B12" s="7" t="s">
        <v>50</v>
      </c>
      <c r="C12" s="7" t="s">
        <v>19</v>
      </c>
      <c r="D12" s="8"/>
      <c r="E12" s="8">
        <v>1</v>
      </c>
      <c r="F12" s="8">
        <v>1</v>
      </c>
      <c r="G12" s="8"/>
      <c r="H12" s="8">
        <v>1</v>
      </c>
      <c r="I12" s="8"/>
      <c r="J12" s="8"/>
      <c r="K12" s="8"/>
      <c r="L12" s="8"/>
      <c r="M12" s="8">
        <v>1</v>
      </c>
      <c r="N12" s="8">
        <v>1</v>
      </c>
      <c r="O12" s="8"/>
      <c r="P12" s="8">
        <v>1</v>
      </c>
      <c r="Q12" s="8">
        <v>1</v>
      </c>
      <c r="R12" s="8">
        <v>1</v>
      </c>
      <c r="S12" s="8"/>
    </row>
    <row r="13" spans="1:19" ht="15.6" x14ac:dyDescent="0.3">
      <c r="A13" s="7" t="s">
        <v>16</v>
      </c>
      <c r="B13" s="7" t="s">
        <v>25</v>
      </c>
      <c r="C13" s="7" t="s">
        <v>18</v>
      </c>
      <c r="D13" s="8"/>
      <c r="E13" s="8"/>
      <c r="F13" s="8">
        <v>1</v>
      </c>
      <c r="G13" s="8"/>
      <c r="H13" s="8"/>
      <c r="I13" s="8">
        <v>1</v>
      </c>
      <c r="J13" s="8"/>
      <c r="K13" s="8"/>
      <c r="L13" s="8"/>
      <c r="M13" s="8">
        <v>1</v>
      </c>
      <c r="N13" s="8">
        <v>1</v>
      </c>
      <c r="O13" s="8"/>
      <c r="P13" s="8"/>
      <c r="Q13" s="8"/>
      <c r="R13" s="8"/>
      <c r="S13" s="8"/>
    </row>
    <row r="14" spans="1:19" ht="15.6" x14ac:dyDescent="0.3">
      <c r="A14" s="7" t="s">
        <v>28</v>
      </c>
      <c r="B14" s="7" t="s">
        <v>25</v>
      </c>
      <c r="C14" s="7" t="s">
        <v>18</v>
      </c>
      <c r="D14" s="8"/>
      <c r="E14" s="8"/>
      <c r="F14" s="8"/>
      <c r="G14" s="8"/>
      <c r="H14" s="8"/>
      <c r="I14" s="8"/>
      <c r="J14" s="8"/>
      <c r="K14" s="8"/>
      <c r="L14" s="8"/>
      <c r="M14" s="8">
        <v>1</v>
      </c>
      <c r="N14" s="8">
        <v>1</v>
      </c>
      <c r="O14" s="8"/>
      <c r="P14" s="8"/>
      <c r="Q14" s="8"/>
      <c r="R14" s="8">
        <v>1</v>
      </c>
      <c r="S14" s="8"/>
    </row>
    <row r="15" spans="1:19" ht="15.6" x14ac:dyDescent="0.3">
      <c r="A15" s="7" t="s">
        <v>64</v>
      </c>
      <c r="B15" s="7" t="s">
        <v>25</v>
      </c>
      <c r="C15" s="7" t="s">
        <v>19</v>
      </c>
      <c r="D15" s="8"/>
      <c r="E15" s="8"/>
      <c r="F15" s="8">
        <v>1</v>
      </c>
      <c r="G15" s="8"/>
      <c r="H15" s="8"/>
      <c r="I15" s="8"/>
      <c r="J15" s="8">
        <v>1</v>
      </c>
      <c r="K15" s="8"/>
      <c r="L15" s="8"/>
      <c r="M15" s="8"/>
      <c r="N15" s="8"/>
      <c r="O15" s="8">
        <v>1</v>
      </c>
      <c r="P15" s="8">
        <v>1</v>
      </c>
      <c r="Q15" s="8">
        <v>1</v>
      </c>
      <c r="R15" s="8">
        <v>1</v>
      </c>
      <c r="S15" s="8"/>
    </row>
    <row r="16" spans="1:19" ht="15.6" x14ac:dyDescent="0.3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.6" x14ac:dyDescent="0.3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6" x14ac:dyDescent="0.3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6" x14ac:dyDescent="0.3">
      <c r="A19" s="7" t="s">
        <v>40</v>
      </c>
      <c r="B19" s="7" t="s">
        <v>24</v>
      </c>
      <c r="C19" s="7" t="s">
        <v>19</v>
      </c>
      <c r="D19" s="8"/>
      <c r="E19" s="8"/>
      <c r="F19" s="8">
        <v>1</v>
      </c>
      <c r="G19" s="8"/>
      <c r="H19" s="8"/>
      <c r="I19" s="8"/>
      <c r="J19" s="8">
        <v>1</v>
      </c>
      <c r="K19" s="8"/>
      <c r="L19" s="8"/>
      <c r="M19" s="8">
        <v>1</v>
      </c>
      <c r="N19" s="8">
        <v>1</v>
      </c>
      <c r="O19" s="8"/>
      <c r="P19" s="8"/>
      <c r="Q19" s="8"/>
      <c r="R19" s="8"/>
      <c r="S19" s="8"/>
    </row>
    <row r="20" spans="1:19" ht="15.75" x14ac:dyDescent="0.25">
      <c r="A20" s="7" t="s">
        <v>76</v>
      </c>
      <c r="B20" s="7" t="s">
        <v>25</v>
      </c>
      <c r="C20" s="7" t="s">
        <v>19</v>
      </c>
      <c r="D20" s="8"/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>
        <v>1</v>
      </c>
      <c r="P20" s="8">
        <v>1</v>
      </c>
      <c r="Q20" s="8">
        <v>1</v>
      </c>
      <c r="R20" s="8"/>
      <c r="S20" s="8"/>
    </row>
    <row r="21" spans="1:19" ht="15.6" x14ac:dyDescent="0.3">
      <c r="A21" s="7" t="s">
        <v>52</v>
      </c>
      <c r="B21" s="7" t="s">
        <v>25</v>
      </c>
      <c r="C21" s="7" t="s">
        <v>19</v>
      </c>
      <c r="D21" s="8"/>
      <c r="E21" s="8"/>
      <c r="F21" s="8"/>
      <c r="G21" s="8"/>
      <c r="H21" s="8">
        <v>1</v>
      </c>
      <c r="I21" s="8"/>
      <c r="J21" s="8"/>
      <c r="K21" s="8"/>
      <c r="L21" s="8"/>
      <c r="M21" s="8">
        <v>1</v>
      </c>
      <c r="N21" s="8"/>
      <c r="O21" s="8">
        <v>1</v>
      </c>
      <c r="P21" s="8">
        <v>1</v>
      </c>
      <c r="Q21" s="8"/>
      <c r="R21" s="8"/>
      <c r="S21" s="8"/>
    </row>
    <row r="22" spans="1:19" ht="15.6" x14ac:dyDescent="0.3">
      <c r="A22" s="7" t="s">
        <v>53</v>
      </c>
      <c r="B22" s="7" t="s">
        <v>25</v>
      </c>
      <c r="C22" s="7" t="s">
        <v>19</v>
      </c>
      <c r="D22" s="8"/>
      <c r="E22" s="8"/>
      <c r="F22" s="8"/>
      <c r="G22" s="8">
        <v>1</v>
      </c>
      <c r="H22" s="8"/>
      <c r="I22" s="8">
        <v>1</v>
      </c>
      <c r="J22" s="8"/>
      <c r="K22" s="8"/>
      <c r="L22" s="8"/>
      <c r="M22" s="8">
        <v>1</v>
      </c>
      <c r="N22" s="8">
        <v>1</v>
      </c>
      <c r="O22" s="8"/>
      <c r="P22" s="8"/>
      <c r="Q22" s="8"/>
      <c r="R22" s="8"/>
      <c r="S22" s="8"/>
    </row>
    <row r="23" spans="1:19" s="2" customFormat="1" ht="15.6" x14ac:dyDescent="0.3">
      <c r="A23" s="2" t="s">
        <v>47</v>
      </c>
      <c r="D23" s="4">
        <f t="shared" ref="D23:S23" si="0">SUMIF($B$3:$B$22,"Tuscany", D3:D22)</f>
        <v>2</v>
      </c>
      <c r="E23" s="4">
        <f t="shared" si="0"/>
        <v>3</v>
      </c>
      <c r="F23" s="4">
        <f t="shared" si="0"/>
        <v>3</v>
      </c>
      <c r="G23" s="4">
        <f t="shared" si="0"/>
        <v>1</v>
      </c>
      <c r="H23" s="4">
        <f t="shared" si="0"/>
        <v>5</v>
      </c>
      <c r="I23" s="4">
        <f t="shared" si="0"/>
        <v>6</v>
      </c>
      <c r="J23" s="4">
        <f t="shared" ref="J23" si="1">SUMIF($B$3:$B$22,"Tuscany", J3:J22)</f>
        <v>2</v>
      </c>
      <c r="K23" s="4">
        <f t="shared" si="0"/>
        <v>2</v>
      </c>
      <c r="L23" s="4"/>
      <c r="M23" s="4">
        <f t="shared" si="0"/>
        <v>8</v>
      </c>
      <c r="N23" s="4">
        <f t="shared" si="0"/>
        <v>4</v>
      </c>
      <c r="O23" s="4">
        <f t="shared" si="0"/>
        <v>3</v>
      </c>
      <c r="P23" s="4">
        <f t="shared" si="0"/>
        <v>7</v>
      </c>
      <c r="Q23" s="4">
        <f t="shared" si="0"/>
        <v>4</v>
      </c>
      <c r="R23" s="4">
        <f t="shared" si="0"/>
        <v>4</v>
      </c>
      <c r="S23" s="4">
        <f t="shared" si="0"/>
        <v>2</v>
      </c>
    </row>
    <row r="24" spans="1:19" s="3" customFormat="1" ht="15.6" x14ac:dyDescent="0.3">
      <c r="A24" s="3" t="s">
        <v>48</v>
      </c>
      <c r="D24" s="5">
        <f>SUM(D3:D22)</f>
        <v>2</v>
      </c>
      <c r="E24" s="5">
        <f t="shared" ref="E24:R24" si="2">SUM(E3:E22)</f>
        <v>4</v>
      </c>
      <c r="F24" s="5">
        <f t="shared" si="2"/>
        <v>5</v>
      </c>
      <c r="G24" s="5">
        <f t="shared" si="2"/>
        <v>1</v>
      </c>
      <c r="H24" s="5">
        <f t="shared" si="2"/>
        <v>6</v>
      </c>
      <c r="I24" s="5">
        <f t="shared" si="2"/>
        <v>6</v>
      </c>
      <c r="J24" s="5">
        <f t="shared" ref="J24" si="3">SUM(J3:J22)</f>
        <v>3</v>
      </c>
      <c r="K24" s="5">
        <f t="shared" si="2"/>
        <v>2</v>
      </c>
      <c r="L24" s="5"/>
      <c r="M24" s="5">
        <f t="shared" si="2"/>
        <v>10</v>
      </c>
      <c r="N24" s="5">
        <f t="shared" si="2"/>
        <v>6</v>
      </c>
      <c r="O24" s="5">
        <f t="shared" si="2"/>
        <v>3</v>
      </c>
      <c r="P24" s="5">
        <f t="shared" si="2"/>
        <v>8</v>
      </c>
      <c r="Q24" s="5">
        <f t="shared" si="2"/>
        <v>5</v>
      </c>
      <c r="R24" s="5">
        <f t="shared" si="2"/>
        <v>5</v>
      </c>
      <c r="S24" s="5">
        <f>SUM(S3:S22)</f>
        <v>2</v>
      </c>
    </row>
  </sheetData>
  <mergeCells count="5">
    <mergeCell ref="D1:G1"/>
    <mergeCell ref="H1:K1"/>
    <mergeCell ref="O1:Q1"/>
    <mergeCell ref="R1:S1"/>
    <mergeCell ref="L1:N1"/>
  </mergeCells>
  <pageMargins left="0.7" right="0.7" top="0.75" bottom="0.75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model</vt:lpstr>
      <vt:lpstr>MODEL vit.nursery.fruit intensi</vt:lpstr>
      <vt:lpstr>MODEL livestock outdoor</vt:lpstr>
      <vt:lpstr>MODEL livestock indor</vt:lpstr>
      <vt:lpstr>MODEL arab.cer.veg.less intens</vt:lpstr>
      <vt:lpstr>MODEL protected cultivations</vt:lpstr>
      <vt:lpstr>es.Tuscany - vit.nursery.fruit</vt:lpstr>
      <vt:lpstr>es.Tuscany - arab.cer.ho notint</vt:lpstr>
      <vt:lpstr>es.Tuscany - protected cultivat</vt:lpstr>
      <vt:lpstr>'es.Tuscany - arab.cer.ho notint'!Print_Area</vt:lpstr>
      <vt:lpstr>'es.Tuscany - protected cultivat'!Print_Area</vt:lpstr>
      <vt:lpstr>'es.Tuscany - vit.nursery.fruit'!Print_Area</vt:lpstr>
      <vt:lpstr>'MODEL arab.cer.veg.less intens'!Print_Area</vt:lpstr>
      <vt:lpstr>'MODEL livestock indor'!Print_Area</vt:lpstr>
      <vt:lpstr>'MODEL livestock outdoor'!Print_Area</vt:lpstr>
      <vt:lpstr>'MODEL protected cultivations'!Print_Area</vt:lpstr>
      <vt:lpstr>'MODEL vit.nursery.fruit intensi'!Print_Area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Romainville</dc:creator>
  <cp:lastModifiedBy>GARCIA DOMINGUEZ Xenia (JRC-SEVILLA)</cp:lastModifiedBy>
  <cp:lastPrinted>2016-11-12T16:40:59Z</cp:lastPrinted>
  <dcterms:created xsi:type="dcterms:W3CDTF">2016-11-09T08:28:53Z</dcterms:created>
  <dcterms:modified xsi:type="dcterms:W3CDTF">2021-02-23T15:19:33Z</dcterms:modified>
</cp:coreProperties>
</file>